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<sst xmlns="http://schemas.openxmlformats.org/spreadsheetml/2006/main" count="53" uniqueCount="53">
  <si>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</si>
  <si>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</si>
  <si>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</si>
  <si>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</si>
  <si>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</si>
  <si>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</si>
  <si>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</si>
  <si>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</si>
  <si>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</si>
  <si>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</si>
  <si>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</si>
  <si>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</si>
  <si>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</si>
  <si>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</si>
  <si>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</si>
  <si>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</si>
  <si>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</si>
  <si>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</si>
  <si>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</si>
  <si>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</si>
  <si>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</si>
  <si>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</si>
  <si>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</si>
  <si>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</si>
  <si>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</si>
  <si>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</si>
  <si>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</si>
  <si>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</si>
  <si>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</si>
  <si>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</si>
  <si>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</si>
  <si>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</si>
  <si>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</si>
  <si>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</si>
  <si>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</si>
  <si>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</si>
  <si>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</si>
  <si>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</si>
  <si>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</si>
  <si>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</si>
  <si>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</si>
  <si>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</si>
  <si>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</si>
  <si>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</si>
  <si>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</si>
  <si>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Impactos por Transición al NMN</t>
  </si>
  <si>
    <t>LIBARDO ROJAS</t>
  </si>
  <si>
    <t>CONTADOR PÚBLICO</t>
  </si>
  <si>
    <t xml:space="preserve">                   FERNANDO YARPAZ</t>
  </si>
  <si>
    <t>VICERECTOR ADMINISTRATIVO Y FINANCIERO</t>
  </si>
  <si>
    <t>Bines y Serv. Pagados x Anticipado</t>
  </si>
  <si>
    <t>ESTADO DE SITUACIÓN FINANCIERA AL 30 DE NOVIEMBRE DEL 2018</t>
  </si>
  <si>
    <t>o      r      i      g      i      n      a      l                  f     i      r      m      a      d      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</si>
</sst>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59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0" fillId="0" borderId="14" xfId="0" applyFont="1" applyBorder="1" applyAlignment="1">
      <alignment/>
    </xf>
    <xf numFmtId="0" fontId="60" fillId="0" borderId="0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2" fillId="0" borderId="14" xfId="54" applyFont="1" applyBorder="1" applyAlignment="1">
      <alignment horizontal="center"/>
      <protection/>
    </xf>
    <xf numFmtId="0" fontId="62" fillId="0" borderId="0" xfId="54" applyFont="1" applyBorder="1" applyAlignment="1">
      <alignment horizontal="center"/>
      <protection/>
    </xf>
    <xf numFmtId="0" fontId="62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39" fillId="33" borderId="21" xfId="54" applyFont="1" applyFill="1" applyBorder="1" applyAlignment="1">
      <alignment horizontal="center"/>
      <protection/>
    </xf>
    <xf numFmtId="0" fontId="39" fillId="33" borderId="22" xfId="54" applyFont="1" applyFill="1" applyBorder="1" applyAlignment="1">
      <alignment horizontal="center"/>
      <protection/>
    </xf>
    <xf numFmtId="0" fontId="39" fillId="33" borderId="23" xfId="54" applyFont="1" applyFill="1" applyBorder="1" applyAlignment="1">
      <alignment horizontal="center"/>
      <protection/>
    </xf>
    <xf numFmtId="0" fontId="39" fillId="33" borderId="24" xfId="54" applyFont="1" applyFill="1" applyBorder="1" applyAlignment="1">
      <alignment horizontal="center"/>
      <protection/>
    </xf>
    <xf numFmtId="0" fontId="39" fillId="33" borderId="25" xfId="54" applyFont="1" applyFill="1" applyBorder="1" applyAlignment="1">
      <alignment horizontal="center"/>
      <protection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A1" sqref="A1:G1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7.25">
      <c r="A1" s="65" t="s">
        <v>0</v>
      </c>
      <c r="B1" s="66"/>
      <c r="C1" s="66"/>
      <c r="D1" s="66"/>
      <c r="E1" s="66"/>
      <c r="F1" s="66"/>
      <c r="G1" s="67"/>
    </row>
    <row r="2" spans="1:7" ht="17.25">
      <c r="A2" s="46"/>
      <c r="B2" s="47"/>
      <c r="C2" s="47" t="s">
        <v>34</v>
      </c>
      <c r="D2" s="47"/>
      <c r="E2" s="47"/>
      <c r="F2" s="47"/>
      <c r="G2" s="48"/>
    </row>
    <row r="3" spans="1:7" ht="15.75">
      <c r="A3" s="68" t="s">
        <v>51</v>
      </c>
      <c r="B3" s="69"/>
      <c r="C3" s="69"/>
      <c r="D3" s="69"/>
      <c r="E3" s="69"/>
      <c r="F3" s="69"/>
      <c r="G3" s="70"/>
    </row>
    <row r="4" spans="1:7" ht="15.75" thickBot="1">
      <c r="A4" s="71" t="s">
        <v>1</v>
      </c>
      <c r="B4" s="72"/>
      <c r="C4" s="72"/>
      <c r="D4" s="72"/>
      <c r="E4" s="72"/>
      <c r="F4" s="72"/>
      <c r="G4" s="73"/>
    </row>
    <row r="5" spans="1:7" ht="16.5" thickBot="1">
      <c r="A5" s="74" t="s">
        <v>2</v>
      </c>
      <c r="B5" s="75"/>
      <c r="C5" s="76"/>
      <c r="D5" s="1"/>
      <c r="E5" s="77" t="s">
        <v>3</v>
      </c>
      <c r="F5" s="75"/>
      <c r="G5" s="78"/>
    </row>
    <row r="6" spans="1:7" ht="15">
      <c r="A6" s="57" t="s">
        <v>4</v>
      </c>
      <c r="B6" s="2"/>
      <c r="C6" s="2"/>
      <c r="D6" s="1"/>
      <c r="E6" s="9" t="s">
        <v>5</v>
      </c>
      <c r="F6" s="1"/>
      <c r="G6" s="21"/>
    </row>
    <row r="7" spans="1:7" ht="15">
      <c r="A7" s="24" t="s">
        <v>6</v>
      </c>
      <c r="B7" s="2"/>
      <c r="C7" s="50">
        <f>SUM(B8:B9)</f>
        <v>122912</v>
      </c>
      <c r="D7" s="1"/>
      <c r="E7" s="58" t="s">
        <v>33</v>
      </c>
      <c r="F7" s="25"/>
      <c r="G7" s="44">
        <f>SUM(F8:F11)</f>
        <v>439725</v>
      </c>
    </row>
    <row r="8" spans="1:7" ht="15">
      <c r="A8" s="56" t="s">
        <v>36</v>
      </c>
      <c r="B8" s="2">
        <v>3500</v>
      </c>
      <c r="C8" s="50"/>
      <c r="D8" s="1"/>
      <c r="E8" s="3" t="s">
        <v>37</v>
      </c>
      <c r="F8" s="2">
        <f>3754+44426</f>
        <v>48180</v>
      </c>
      <c r="G8" s="44"/>
    </row>
    <row r="9" spans="1:7" ht="15">
      <c r="A9" s="24" t="s">
        <v>32</v>
      </c>
      <c r="B9" s="53">
        <v>119412</v>
      </c>
      <c r="C9" s="2"/>
      <c r="D9" s="1"/>
      <c r="E9" s="3" t="s">
        <v>43</v>
      </c>
      <c r="F9" s="6">
        <f>8999+14301</f>
        <v>23300</v>
      </c>
      <c r="G9" s="22"/>
    </row>
    <row r="10" spans="1:7" ht="15">
      <c r="A10" s="24" t="s">
        <v>7</v>
      </c>
      <c r="B10" s="2"/>
      <c r="C10" s="2">
        <f>SUM(B11:B12)</f>
        <v>127188</v>
      </c>
      <c r="D10" s="2"/>
      <c r="E10" s="3" t="s">
        <v>29</v>
      </c>
      <c r="F10" s="6">
        <v>8372</v>
      </c>
      <c r="G10" s="20"/>
    </row>
    <row r="11" spans="1:7" ht="15">
      <c r="A11" s="27" t="s">
        <v>8</v>
      </c>
      <c r="B11" s="2">
        <v>59509</v>
      </c>
      <c r="C11" s="2"/>
      <c r="D11" s="1"/>
      <c r="E11" s="3" t="s">
        <v>44</v>
      </c>
      <c r="F11" s="45">
        <v>359873</v>
      </c>
      <c r="G11" s="22"/>
    </row>
    <row r="12" spans="1:7" ht="15">
      <c r="A12" s="26" t="s">
        <v>9</v>
      </c>
      <c r="B12" s="4">
        <v>67679</v>
      </c>
      <c r="C12" s="2"/>
      <c r="D12" s="1"/>
      <c r="E12" s="59"/>
      <c r="F12" s="59"/>
      <c r="G12" s="20"/>
    </row>
    <row r="13" spans="1:7" ht="15">
      <c r="A13" s="29"/>
      <c r="B13" s="2"/>
      <c r="C13" s="51"/>
      <c r="D13" s="1"/>
      <c r="E13" s="15" t="s">
        <v>10</v>
      </c>
      <c r="F13" s="15"/>
      <c r="G13" s="62">
        <f>SUM(G11+G7)</f>
        <v>439725</v>
      </c>
    </row>
    <row r="14" spans="1:7" ht="15">
      <c r="A14" s="29" t="s">
        <v>11</v>
      </c>
      <c r="B14" s="59"/>
      <c r="C14" s="55">
        <f>SUM(C7+C10)</f>
        <v>250100</v>
      </c>
      <c r="D14" s="1"/>
      <c r="E14" s="3"/>
      <c r="F14" s="6"/>
      <c r="G14" s="19"/>
    </row>
    <row r="15" spans="1:7" ht="15.75" thickBot="1">
      <c r="A15" s="29"/>
      <c r="B15" s="59"/>
      <c r="C15" s="55"/>
      <c r="D15" s="1"/>
      <c r="E15" s="3"/>
      <c r="F15" s="6"/>
      <c r="G15" s="19"/>
    </row>
    <row r="16" spans="1:7" ht="16.5" thickBot="1">
      <c r="A16" s="57" t="s">
        <v>12</v>
      </c>
      <c r="B16" s="2"/>
      <c r="C16" s="59"/>
      <c r="D16" s="1"/>
      <c r="E16" s="77" t="s">
        <v>14</v>
      </c>
      <c r="F16" s="75"/>
      <c r="G16" s="78"/>
    </row>
    <row r="17" spans="1:7" ht="15">
      <c r="A17" s="24" t="s">
        <v>13</v>
      </c>
      <c r="B17" s="59"/>
      <c r="C17" s="2">
        <f>SUM(B18:B24)</f>
        <v>18475909</v>
      </c>
      <c r="D17" s="1"/>
      <c r="E17" s="59"/>
      <c r="F17" s="59"/>
      <c r="G17" s="20"/>
    </row>
    <row r="18" spans="1:7" ht="15">
      <c r="A18" s="42" t="s">
        <v>31</v>
      </c>
      <c r="B18" s="49">
        <v>17473664</v>
      </c>
      <c r="C18" s="2"/>
      <c r="D18" s="1"/>
      <c r="E18" s="12" t="s">
        <v>15</v>
      </c>
      <c r="F18" s="1"/>
      <c r="G18" s="52">
        <f>SUM(F20:F24)</f>
        <v>18486711</v>
      </c>
    </row>
    <row r="19" spans="1:7" ht="15">
      <c r="A19" s="42" t="s">
        <v>39</v>
      </c>
      <c r="B19" s="49">
        <v>216492</v>
      </c>
      <c r="C19" s="2"/>
      <c r="D19" s="1"/>
      <c r="E19" s="12"/>
      <c r="F19" s="1"/>
      <c r="G19" s="22"/>
    </row>
    <row r="20" spans="1:8" ht="15">
      <c r="A20" s="27" t="s">
        <v>40</v>
      </c>
      <c r="B20" s="6">
        <v>4129</v>
      </c>
      <c r="C20" s="2"/>
      <c r="D20" s="1"/>
      <c r="E20" s="3" t="s">
        <v>16</v>
      </c>
      <c r="F20" s="2">
        <v>17524852</v>
      </c>
      <c r="G20" s="31"/>
      <c r="H20" s="18"/>
    </row>
    <row r="21" spans="1:7" ht="15">
      <c r="A21" s="27" t="s">
        <v>17</v>
      </c>
      <c r="B21" s="6">
        <v>429475</v>
      </c>
      <c r="C21" s="2"/>
      <c r="D21" s="1"/>
      <c r="E21" s="3" t="s">
        <v>45</v>
      </c>
      <c r="F21" s="2">
        <v>-1001</v>
      </c>
      <c r="G21" s="19"/>
    </row>
    <row r="22" spans="1:7" ht="15">
      <c r="A22" s="27" t="s">
        <v>18</v>
      </c>
      <c r="B22" s="6">
        <v>454754</v>
      </c>
      <c r="C22" s="2"/>
      <c r="D22" s="1"/>
      <c r="E22" s="8" t="s">
        <v>30</v>
      </c>
      <c r="F22" s="4">
        <v>962860</v>
      </c>
      <c r="G22" s="19"/>
    </row>
    <row r="23" spans="1:7" ht="15">
      <c r="A23" s="27" t="s">
        <v>19</v>
      </c>
      <c r="B23" s="6">
        <v>41000</v>
      </c>
      <c r="C23" s="5"/>
      <c r="D23" s="1"/>
      <c r="E23" s="43"/>
      <c r="F23" s="25"/>
      <c r="G23" s="19"/>
    </row>
    <row r="24" spans="1:7" ht="15">
      <c r="A24" s="32" t="s">
        <v>21</v>
      </c>
      <c r="B24" s="4">
        <v>-143605</v>
      </c>
      <c r="C24" s="5"/>
      <c r="D24" s="1"/>
      <c r="E24" s="3"/>
      <c r="F24" s="2"/>
      <c r="G24" s="20"/>
    </row>
    <row r="25" spans="1:7" ht="15">
      <c r="A25" s="60"/>
      <c r="B25" s="2"/>
      <c r="C25" s="59"/>
      <c r="D25" s="1"/>
      <c r="E25" s="59"/>
      <c r="F25" s="59"/>
      <c r="G25" s="20"/>
    </row>
    <row r="26" spans="1:7" ht="15">
      <c r="A26" s="24" t="s">
        <v>22</v>
      </c>
      <c r="B26" s="59"/>
      <c r="C26" s="2">
        <f>SUM(B27:B30)</f>
        <v>200427</v>
      </c>
      <c r="D26" s="1"/>
      <c r="E26" s="1"/>
      <c r="F26" s="1"/>
      <c r="G26" s="19"/>
    </row>
    <row r="27" spans="1:7" ht="15">
      <c r="A27" s="32" t="s">
        <v>41</v>
      </c>
      <c r="B27" s="6">
        <v>28572</v>
      </c>
      <c r="C27" s="2"/>
      <c r="D27" s="1"/>
      <c r="E27" s="16" t="s">
        <v>20</v>
      </c>
      <c r="F27" s="15"/>
      <c r="G27" s="30">
        <f>+G18</f>
        <v>18486711</v>
      </c>
    </row>
    <row r="28" spans="1:7" ht="15">
      <c r="A28" s="32" t="s">
        <v>50</v>
      </c>
      <c r="B28" s="6">
        <v>88933</v>
      </c>
      <c r="C28" s="2"/>
      <c r="D28" s="1"/>
      <c r="E28" s="1"/>
      <c r="F28" s="1"/>
      <c r="G28" s="31"/>
    </row>
    <row r="29" spans="1:7" ht="15">
      <c r="A29" s="27" t="s">
        <v>42</v>
      </c>
      <c r="B29" s="2">
        <v>9064</v>
      </c>
      <c r="C29" s="2"/>
      <c r="D29" s="1"/>
      <c r="E29" s="1"/>
      <c r="F29" s="1"/>
      <c r="G29" s="31"/>
    </row>
    <row r="30" spans="1:9" ht="15">
      <c r="A30" s="27" t="s">
        <v>35</v>
      </c>
      <c r="B30" s="4">
        <v>73858</v>
      </c>
      <c r="C30" s="2"/>
      <c r="D30" s="1"/>
      <c r="E30" s="1"/>
      <c r="F30" s="1"/>
      <c r="G30" s="31"/>
      <c r="I30" s="7" t="s">
        <v>38</v>
      </c>
    </row>
    <row r="31" spans="1:7" ht="15">
      <c r="A31" s="29" t="s">
        <v>23</v>
      </c>
      <c r="B31" s="2"/>
      <c r="C31" s="41">
        <f>+C26+C17</f>
        <v>18676336</v>
      </c>
      <c r="D31" s="1"/>
      <c r="E31" s="1"/>
      <c r="F31" s="1"/>
      <c r="G31" s="19"/>
    </row>
    <row r="32" spans="1:7" ht="15">
      <c r="A32" s="29"/>
      <c r="B32" s="2"/>
      <c r="C32" s="51"/>
      <c r="D32" s="1"/>
      <c r="E32" s="1"/>
      <c r="F32" s="1"/>
      <c r="G32" s="19"/>
    </row>
    <row r="33" spans="1:7" ht="15">
      <c r="A33" s="33" t="s">
        <v>24</v>
      </c>
      <c r="B33" s="15"/>
      <c r="C33" s="54">
        <f>+C31+C14</f>
        <v>18926436</v>
      </c>
      <c r="D33" s="1"/>
      <c r="E33" s="17" t="s">
        <v>25</v>
      </c>
      <c r="F33" s="15"/>
      <c r="G33" s="30">
        <f>+G27+G13</f>
        <v>18926436</v>
      </c>
    </row>
    <row r="34" spans="1:7" ht="15">
      <c r="A34" s="28"/>
      <c r="B34" s="1"/>
      <c r="C34" s="1"/>
      <c r="D34" s="1"/>
      <c r="E34" s="1"/>
      <c r="F34" s="1"/>
      <c r="G34" s="31"/>
    </row>
    <row r="35" spans="1:7" ht="15">
      <c r="A35" s="28"/>
      <c r="B35" s="1"/>
      <c r="C35" s="1"/>
      <c r="D35" s="1"/>
      <c r="E35" s="1"/>
      <c r="F35" s="1"/>
      <c r="G35" s="31"/>
    </row>
    <row r="36" spans="1:7" ht="15">
      <c r="A36" s="34"/>
      <c r="B36" s="10"/>
      <c r="C36" s="11"/>
      <c r="D36" s="11"/>
      <c r="E36" s="11"/>
      <c r="F36" s="11"/>
      <c r="G36" s="35"/>
    </row>
    <row r="37" spans="1:7" ht="15">
      <c r="A37" s="79" t="s">
        <v>52</v>
      </c>
      <c r="B37" s="80"/>
      <c r="C37" s="80"/>
      <c r="D37" s="80"/>
      <c r="E37" s="80"/>
      <c r="F37" s="80"/>
      <c r="G37" s="81"/>
    </row>
    <row r="38" spans="1:7" ht="15">
      <c r="A38" s="36" t="s">
        <v>26</v>
      </c>
      <c r="B38" s="11"/>
      <c r="C38" s="13" t="s">
        <v>48</v>
      </c>
      <c r="D38" s="13"/>
      <c r="E38" s="61"/>
      <c r="F38" s="63" t="s">
        <v>46</v>
      </c>
      <c r="G38" s="64"/>
    </row>
    <row r="39" spans="1:7" ht="15">
      <c r="A39" s="36" t="s">
        <v>27</v>
      </c>
      <c r="B39" s="11"/>
      <c r="C39" s="14" t="s">
        <v>49</v>
      </c>
      <c r="D39" s="13"/>
      <c r="E39" s="13"/>
      <c r="F39" s="13" t="s">
        <v>47</v>
      </c>
      <c r="G39" s="37"/>
    </row>
    <row r="40" spans="1:7" ht="15">
      <c r="A40" s="34"/>
      <c r="B40" s="10"/>
      <c r="C40" s="14"/>
      <c r="D40" s="13"/>
      <c r="E40" s="13"/>
      <c r="F40" s="13" t="s">
        <v>28</v>
      </c>
      <c r="G40" s="37"/>
    </row>
    <row r="41" spans="1:7" ht="1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8:G38"/>
    <mergeCell ref="A1:G1"/>
    <mergeCell ref="A3:G3"/>
    <mergeCell ref="A4:G4"/>
    <mergeCell ref="A5:C5"/>
    <mergeCell ref="E5:G5"/>
    <mergeCell ref="E16:G16"/>
    <mergeCell ref="A37:G37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2018-12-20T20:59:51Z</cp:lastPrinted>
  <dcterms:created xsi:type="dcterms:W3CDTF">2010-04-14T12:23:58Z</dcterms:created>
  <dcterms:modified xsi:type="dcterms:W3CDTF">2019-01-05T16:33:45Z</dcterms:modified>
  <cp:category/>
  <cp:version/>
  <cp:contentType/>
  <cp:contentStatus/>
</cp:coreProperties>
</file>