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65" windowWidth="10395" windowHeight="3615" activeTab="0"/>
  </bookViews>
  <sheets>
    <sheet name="BALANCE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<sst xmlns="http://schemas.openxmlformats.org/spreadsheetml/2006/main" count="55" uniqueCount="53">
  <si>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INSTITUTO TECNICO NACIONAL DE COMERCIO "SIMON RODRIGUEZ" DE CALI</t>
  </si>
  <si>
    <t>MILES DE PESOS</t>
  </si>
  <si>
    <t>ACTIVO</t>
  </si>
  <si>
    <t>PASIVO</t>
  </si>
  <si>
    <t>ACTIVO CORRIENTE</t>
  </si>
  <si>
    <t>PASIVO CORRIENTE</t>
  </si>
  <si>
    <t>EFECTIVO</t>
  </si>
  <si>
    <t>DEUDORES</t>
  </si>
  <si>
    <t>Servicios Educativos</t>
  </si>
  <si>
    <t>Anticipo o Saldos a Favor por Impuestos</t>
  </si>
  <si>
    <t>TOTAL PASIVO</t>
  </si>
  <si>
    <t>TOTAL ACTIVO CORRIENTE</t>
  </si>
  <si>
    <t>ACTIVO  NO  CORRIENTE</t>
  </si>
  <si>
    <t>PROPIEDAD PLANTA Y EQUIPO</t>
  </si>
  <si>
    <t>PATRIMONIO PUBLICO</t>
  </si>
  <si>
    <t>PATRIMONIO INSTITUCIONAL</t>
  </si>
  <si>
    <t>Capital Fiscal</t>
  </si>
  <si>
    <t>Muebles y Enseres</t>
  </si>
  <si>
    <t>Equipo de Comunicación y Computo</t>
  </si>
  <si>
    <t>Equipo de Transporte</t>
  </si>
  <si>
    <t>TOTAL PATRIMONIO PUBLICO</t>
  </si>
  <si>
    <t>Depreciacion Acumulada</t>
  </si>
  <si>
    <t>OTROS ACTIVOS</t>
  </si>
  <si>
    <t>TOTAL ACTIVO NO  CORRIENTE</t>
  </si>
  <si>
    <t xml:space="preserve">TOTAL ACTIVO </t>
  </si>
  <si>
    <t>TOTAL PASIVO + PATRIMONIO PUB.</t>
  </si>
  <si>
    <t>NEYL GRIZALES ARANA</t>
  </si>
  <si>
    <t>RECTOR</t>
  </si>
  <si>
    <t>T.P. 20584-T</t>
  </si>
  <si>
    <t>Retenciones en la Fuente por pagar</t>
  </si>
  <si>
    <t>Superàvit o Dèficit del Ejercicio</t>
  </si>
  <si>
    <t>Construcciones en Curso</t>
  </si>
  <si>
    <t>BANCOS</t>
  </si>
  <si>
    <t>A CORTO PLAZO</t>
  </si>
  <si>
    <t>NIT. 800.248.004-7</t>
  </si>
  <si>
    <t>Licencias Y Software</t>
  </si>
  <si>
    <t>Seguros</t>
  </si>
  <si>
    <t>Caja Menor</t>
  </si>
  <si>
    <t>Proveedores</t>
  </si>
  <si>
    <t xml:space="preserve"> </t>
  </si>
  <si>
    <t>BALANCE GENERAL AL 31 MARZO DEL 2018</t>
  </si>
  <si>
    <t>Redes, Líneas y Cables</t>
  </si>
  <si>
    <t>Maquinaria y Equipo</t>
  </si>
  <si>
    <t>Bienes Históricos y Culturales</t>
  </si>
  <si>
    <t>Recursos Entregados en Admón</t>
  </si>
  <si>
    <t>Otras Cuentas por Pagar</t>
  </si>
  <si>
    <t>Beneficios a los Empleados</t>
  </si>
  <si>
    <t>Impactos por Transición al NMN</t>
  </si>
  <si>
    <t>LIBARDO ROJAS</t>
  </si>
  <si>
    <t>CONTADOR PÚBLICO</t>
  </si>
  <si>
    <t xml:space="preserve">                   FERNANDO YARPAZ</t>
  </si>
  <si>
    <t>VICERECTOR ADMINISTRATIVO Y FINANCIERO</t>
  </si>
  <si>
    <t>original firmado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</si>
</sst>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i/>
      <sz val="10"/>
      <name val="Baskerville Old Face"/>
      <family val="1"/>
    </font>
    <font>
      <b/>
      <sz val="10"/>
      <name val="Baskerville Old Face"/>
      <family val="1"/>
    </font>
    <font>
      <b/>
      <u val="single"/>
      <sz val="10"/>
      <name val="Baskerville Old Face"/>
      <family val="1"/>
    </font>
    <font>
      <b/>
      <u val="single"/>
      <sz val="9"/>
      <name val="Baskerville Old Face"/>
      <family val="1"/>
    </font>
    <font>
      <i/>
      <sz val="9"/>
      <name val="Baskerville Old Face"/>
      <family val="1"/>
    </font>
    <font>
      <b/>
      <i/>
      <sz val="12"/>
      <name val="Algerian"/>
      <family val="5"/>
    </font>
    <font>
      <b/>
      <u val="single"/>
      <sz val="8"/>
      <name val="Baskerville Old Face"/>
      <family val="1"/>
    </font>
    <font>
      <b/>
      <i/>
      <sz val="10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i/>
      <sz val="9"/>
      <name val="Cambria"/>
      <family val="1"/>
    </font>
    <font>
      <b/>
      <sz val="10"/>
      <name val="Cambria"/>
      <family val="1"/>
    </font>
    <font>
      <sz val="10"/>
      <color indexed="8"/>
      <name val="Baskerville Old Face"/>
      <family val="1"/>
    </font>
    <font>
      <i/>
      <sz val="10"/>
      <color indexed="8"/>
      <name val="Baskerville Old Face"/>
      <family val="1"/>
    </font>
    <font>
      <i/>
      <sz val="10"/>
      <name val="Cambria"/>
      <family val="1"/>
    </font>
    <font>
      <b/>
      <i/>
      <sz val="10"/>
      <color indexed="8"/>
      <name val="Cambria"/>
      <family val="1"/>
    </font>
    <font>
      <b/>
      <i/>
      <sz val="12"/>
      <color indexed="8"/>
      <name val="Cambria"/>
      <family val="1"/>
    </font>
    <font>
      <b/>
      <sz val="12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i/>
      <sz val="10"/>
      <color theme="1"/>
      <name val="Baskerville Old Face"/>
      <family val="1"/>
    </font>
    <font>
      <b/>
      <i/>
      <sz val="10"/>
      <color theme="1"/>
      <name val="Cambria"/>
      <family val="1"/>
    </font>
    <font>
      <b/>
      <i/>
      <sz val="12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4" fillId="0" borderId="0" xfId="54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2" fillId="0" borderId="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30" fillId="0" borderId="0" xfId="54" applyFont="1" applyBorder="1" applyAlignment="1">
      <alignment horizontal="left"/>
      <protection/>
    </xf>
    <xf numFmtId="3" fontId="31" fillId="0" borderId="0" xfId="54" applyNumberFormat="1" applyFont="1" applyBorder="1">
      <alignment/>
      <protection/>
    </xf>
    <xf numFmtId="0" fontId="31" fillId="0" borderId="0" xfId="54" applyFont="1" applyBorder="1">
      <alignment/>
      <protection/>
    </xf>
    <xf numFmtId="0" fontId="32" fillId="0" borderId="0" xfId="54" applyFont="1" applyBorder="1">
      <alignment/>
      <protection/>
    </xf>
    <xf numFmtId="0" fontId="33" fillId="0" borderId="0" xfId="54" applyFont="1" applyBorder="1">
      <alignment/>
      <protection/>
    </xf>
    <xf numFmtId="3" fontId="33" fillId="0" borderId="0" xfId="54" applyNumberFormat="1" applyFont="1" applyBorder="1">
      <alignment/>
      <protection/>
    </xf>
    <xf numFmtId="0" fontId="6" fillId="33" borderId="0" xfId="54" applyFont="1" applyFill="1" applyBorder="1" applyAlignment="1">
      <alignment horizontal="center"/>
      <protection/>
    </xf>
    <xf numFmtId="0" fontId="7" fillId="33" borderId="0" xfId="54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11" xfId="54" applyFont="1" applyBorder="1">
      <alignment/>
      <protection/>
    </xf>
    <xf numFmtId="0" fontId="0" fillId="0" borderId="11" xfId="0" applyBorder="1" applyAlignment="1">
      <alignment/>
    </xf>
    <xf numFmtId="0" fontId="2" fillId="0" borderId="12" xfId="54" applyFont="1" applyBorder="1">
      <alignment/>
      <protection/>
    </xf>
    <xf numFmtId="3" fontId="3" fillId="0" borderId="11" xfId="54" applyNumberFormat="1" applyFont="1" applyBorder="1">
      <alignment/>
      <protection/>
    </xf>
    <xf numFmtId="0" fontId="2" fillId="0" borderId="13" xfId="54" applyFont="1" applyBorder="1">
      <alignment/>
      <protection/>
    </xf>
    <xf numFmtId="0" fontId="30" fillId="0" borderId="14" xfId="54" applyFont="1" applyBorder="1">
      <alignment/>
      <protection/>
    </xf>
    <xf numFmtId="3" fontId="60" fillId="0" borderId="0" xfId="0" applyNumberFormat="1" applyFont="1" applyBorder="1" applyAlignment="1">
      <alignment/>
    </xf>
    <xf numFmtId="0" fontId="8" fillId="0" borderId="14" xfId="54" applyFont="1" applyBorder="1">
      <alignment/>
      <protection/>
    </xf>
    <xf numFmtId="0" fontId="4" fillId="0" borderId="14" xfId="54" applyFont="1" applyBorder="1">
      <alignment/>
      <protection/>
    </xf>
    <xf numFmtId="0" fontId="2" fillId="0" borderId="14" xfId="54" applyFont="1" applyBorder="1">
      <alignment/>
      <protection/>
    </xf>
    <xf numFmtId="0" fontId="30" fillId="0" borderId="14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center"/>
      <protection/>
    </xf>
    <xf numFmtId="3" fontId="2" fillId="0" borderId="11" xfId="54" applyNumberFormat="1" applyFont="1" applyBorder="1">
      <alignment/>
      <protection/>
    </xf>
    <xf numFmtId="0" fontId="4" fillId="0" borderId="14" xfId="54" applyFont="1" applyFill="1" applyBorder="1">
      <alignment/>
      <protection/>
    </xf>
    <xf numFmtId="0" fontId="10" fillId="33" borderId="14" xfId="54" applyFont="1" applyFill="1" applyBorder="1" applyAlignment="1">
      <alignment horizontal="center"/>
      <protection/>
    </xf>
    <xf numFmtId="0" fontId="31" fillId="0" borderId="14" xfId="54" applyFont="1" applyBorder="1">
      <alignment/>
      <protection/>
    </xf>
    <xf numFmtId="0" fontId="31" fillId="0" borderId="11" xfId="54" applyFont="1" applyBorder="1">
      <alignment/>
      <protection/>
    </xf>
    <xf numFmtId="0" fontId="33" fillId="0" borderId="14" xfId="54" applyFont="1" applyBorder="1" applyAlignment="1">
      <alignment horizontal="center"/>
      <protection/>
    </xf>
    <xf numFmtId="0" fontId="33" fillId="0" borderId="11" xfId="54" applyFont="1" applyBorder="1">
      <alignment/>
      <protection/>
    </xf>
    <xf numFmtId="0" fontId="2" fillId="0" borderId="16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2" fillId="0" borderId="10" xfId="54" applyFont="1" applyBorder="1">
      <alignment/>
      <protection/>
    </xf>
    <xf numFmtId="3" fontId="5" fillId="0" borderId="10" xfId="54" applyNumberFormat="1" applyFont="1" applyBorder="1">
      <alignment/>
      <protection/>
    </xf>
    <xf numFmtId="0" fontId="61" fillId="0" borderId="14" xfId="0" applyFont="1" applyBorder="1" applyAlignment="1">
      <alignment/>
    </xf>
    <xf numFmtId="0" fontId="61" fillId="0" borderId="0" xfId="0" applyFont="1" applyBorder="1" applyAlignment="1">
      <alignment/>
    </xf>
    <xf numFmtId="3" fontId="4" fillId="0" borderId="11" xfId="54" applyNumberFormat="1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/>
    </xf>
    <xf numFmtId="3" fontId="4" fillId="0" borderId="0" xfId="54" applyNumberFormat="1" applyFont="1" applyBorder="1">
      <alignment/>
      <protection/>
    </xf>
    <xf numFmtId="3" fontId="5" fillId="0" borderId="0" xfId="54" applyNumberFormat="1" applyFont="1" applyBorder="1">
      <alignment/>
      <protection/>
    </xf>
    <xf numFmtId="3" fontId="3" fillId="0" borderId="11" xfId="54" applyNumberFormat="1" applyFont="1" applyFill="1" applyBorder="1">
      <alignment/>
      <protection/>
    </xf>
    <xf numFmtId="3" fontId="4" fillId="0" borderId="10" xfId="54" applyNumberFormat="1" applyFont="1" applyFill="1" applyBorder="1">
      <alignment/>
      <protection/>
    </xf>
    <xf numFmtId="3" fontId="6" fillId="33" borderId="17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>
      <alignment/>
      <protection/>
    </xf>
    <xf numFmtId="0" fontId="36" fillId="0" borderId="14" xfId="54" applyFont="1" applyBorder="1">
      <alignment/>
      <protection/>
    </xf>
    <xf numFmtId="0" fontId="30" fillId="0" borderId="14" xfId="54" applyFont="1" applyBorder="1" applyAlignment="1">
      <alignment horizontal="center"/>
      <protection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3" fillId="0" borderId="0" xfId="54" applyFont="1" applyBorder="1" applyAlignment="1">
      <alignment horizontal="right"/>
      <protection/>
    </xf>
    <xf numFmtId="0" fontId="33" fillId="0" borderId="0" xfId="54" applyFont="1" applyBorder="1" applyAlignment="1">
      <alignment horizontal="center"/>
      <protection/>
    </xf>
    <xf numFmtId="0" fontId="33" fillId="0" borderId="11" xfId="54" applyFont="1" applyBorder="1" applyAlignment="1">
      <alignment horizontal="center"/>
      <protection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3" fillId="0" borderId="14" xfId="54" applyFont="1" applyBorder="1" applyAlignment="1">
      <alignment horizontal="center"/>
      <protection/>
    </xf>
    <xf numFmtId="0" fontId="63" fillId="0" borderId="0" xfId="54" applyFont="1" applyBorder="1" applyAlignment="1">
      <alignment horizontal="center"/>
      <protection/>
    </xf>
    <xf numFmtId="0" fontId="63" fillId="0" borderId="11" xfId="54" applyFont="1" applyBorder="1" applyAlignment="1">
      <alignment horizontal="center"/>
      <protection/>
    </xf>
    <xf numFmtId="0" fontId="30" fillId="0" borderId="14" xfId="54" applyFont="1" applyBorder="1" applyAlignment="1">
      <alignment horizontal="center"/>
      <protection/>
    </xf>
    <xf numFmtId="0" fontId="30" fillId="0" borderId="0" xfId="54" applyFont="1" applyBorder="1" applyAlignment="1">
      <alignment horizontal="center"/>
      <protection/>
    </xf>
    <xf numFmtId="0" fontId="30" fillId="0" borderId="11" xfId="54" applyFont="1" applyBorder="1" applyAlignment="1">
      <alignment horizontal="center"/>
      <protection/>
    </xf>
    <xf numFmtId="0" fontId="39" fillId="33" borderId="21" xfId="54" applyFont="1" applyFill="1" applyBorder="1" applyAlignment="1">
      <alignment horizontal="center"/>
      <protection/>
    </xf>
    <xf numFmtId="0" fontId="39" fillId="33" borderId="22" xfId="54" applyFont="1" applyFill="1" applyBorder="1" applyAlignment="1">
      <alignment horizontal="center"/>
      <protection/>
    </xf>
    <xf numFmtId="0" fontId="39" fillId="33" borderId="23" xfId="54" applyFont="1" applyFill="1" applyBorder="1" applyAlignment="1">
      <alignment horizontal="center"/>
      <protection/>
    </xf>
    <xf numFmtId="0" fontId="39" fillId="33" borderId="24" xfId="54" applyFont="1" applyFill="1" applyBorder="1" applyAlignment="1">
      <alignment horizontal="center"/>
      <protection/>
    </xf>
    <xf numFmtId="0" fontId="39" fillId="33" borderId="25" xfId="54" applyFont="1" applyFill="1" applyBorder="1" applyAlignment="1">
      <alignment horizontal="center"/>
      <protection/>
    </xf>
    <xf numFmtId="0" fontId="64" fillId="0" borderId="14" xfId="54" applyFont="1" applyBorder="1" applyAlignment="1">
      <alignment horizontal="center"/>
      <protection/>
    </xf>
    <xf numFmtId="0" fontId="64" fillId="0" borderId="0" xfId="54" applyFont="1" applyBorder="1">
      <alignment/>
      <protection/>
    </xf>
    <xf numFmtId="0" fontId="64" fillId="0" borderId="0" xfId="54" applyFont="1" applyBorder="1" applyAlignment="1">
      <alignment horizontal="right"/>
      <protection/>
    </xf>
    <xf numFmtId="0" fontId="65" fillId="0" borderId="0" xfId="54" applyFont="1" applyBorder="1">
      <alignment/>
      <protection/>
    </xf>
    <xf numFmtId="0" fontId="64" fillId="0" borderId="0" xfId="54" applyFont="1" applyBorder="1" applyAlignment="1">
      <alignment horizontal="center"/>
      <protection/>
    </xf>
    <xf numFmtId="0" fontId="64" fillId="0" borderId="11" xfId="54" applyFont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zoomScalePageLayoutView="0" workbookViewId="0" topLeftCell="A1">
      <selection activeCell="A3" sqref="A3:G3"/>
    </sheetView>
  </sheetViews>
  <sheetFormatPr defaultColWidth="11.421875" defaultRowHeight="15"/>
  <cols>
    <col min="1" max="1" width="29.57421875" style="7" customWidth="1"/>
    <col min="2" max="2" width="9.00390625" style="7" customWidth="1"/>
    <col min="3" max="3" width="21.57421875" style="7" customWidth="1"/>
    <col min="4" max="4" width="0.9921875" style="7" customWidth="1"/>
    <col min="5" max="5" width="32.8515625" style="7" customWidth="1"/>
    <col min="6" max="6" width="10.00390625" style="7" bestFit="1" customWidth="1"/>
    <col min="7" max="7" width="12.00390625" style="7" customWidth="1"/>
    <col min="8" max="16384" width="11.421875" style="7" customWidth="1"/>
  </cols>
  <sheetData>
    <row r="1" spans="1:7" ht="17.25">
      <c r="A1" s="64" t="s">
        <v>0</v>
      </c>
      <c r="B1" s="65"/>
      <c r="C1" s="65"/>
      <c r="D1" s="65"/>
      <c r="E1" s="65"/>
      <c r="F1" s="65"/>
      <c r="G1" s="66"/>
    </row>
    <row r="2" spans="1:7" ht="17.25">
      <c r="A2" s="46"/>
      <c r="B2" s="47"/>
      <c r="C2" s="47" t="s">
        <v>34</v>
      </c>
      <c r="D2" s="47"/>
      <c r="E2" s="47"/>
      <c r="F2" s="47"/>
      <c r="G2" s="48"/>
    </row>
    <row r="3" spans="1:7" ht="15.75">
      <c r="A3" s="67" t="s">
        <v>40</v>
      </c>
      <c r="B3" s="68"/>
      <c r="C3" s="68"/>
      <c r="D3" s="68"/>
      <c r="E3" s="68"/>
      <c r="F3" s="68"/>
      <c r="G3" s="69"/>
    </row>
    <row r="4" spans="1:7" ht="15.75" thickBot="1">
      <c r="A4" s="70" t="s">
        <v>1</v>
      </c>
      <c r="B4" s="71"/>
      <c r="C4" s="71"/>
      <c r="D4" s="71"/>
      <c r="E4" s="71"/>
      <c r="F4" s="71"/>
      <c r="G4" s="72"/>
    </row>
    <row r="5" spans="1:7" ht="16.5" thickBot="1">
      <c r="A5" s="73" t="s">
        <v>2</v>
      </c>
      <c r="B5" s="74"/>
      <c r="C5" s="75"/>
      <c r="D5" s="1"/>
      <c r="E5" s="76" t="s">
        <v>3</v>
      </c>
      <c r="F5" s="74"/>
      <c r="G5" s="77"/>
    </row>
    <row r="6" spans="1:7" ht="15">
      <c r="A6" s="57" t="s">
        <v>4</v>
      </c>
      <c r="B6" s="2"/>
      <c r="C6" s="2"/>
      <c r="D6" s="1"/>
      <c r="E6" s="9" t="s">
        <v>5</v>
      </c>
      <c r="F6" s="1"/>
      <c r="G6" s="21"/>
    </row>
    <row r="7" spans="1:7" ht="15">
      <c r="A7" s="24" t="s">
        <v>6</v>
      </c>
      <c r="B7" s="2"/>
      <c r="C7" s="50">
        <f>SUM(B8:B9)</f>
        <v>207057</v>
      </c>
      <c r="D7" s="1"/>
      <c r="E7" s="58" t="s">
        <v>33</v>
      </c>
      <c r="F7" s="25"/>
      <c r="G7" s="44">
        <f>SUM(F8:F11)</f>
        <v>190671</v>
      </c>
    </row>
    <row r="8" spans="1:7" ht="15">
      <c r="A8" s="56" t="s">
        <v>37</v>
      </c>
      <c r="B8" s="2">
        <v>0</v>
      </c>
      <c r="C8" s="50"/>
      <c r="D8" s="1"/>
      <c r="E8" s="3" t="s">
        <v>38</v>
      </c>
      <c r="F8" s="2">
        <v>0</v>
      </c>
      <c r="G8" s="44"/>
    </row>
    <row r="9" spans="1:7" ht="15">
      <c r="A9" s="24" t="s">
        <v>32</v>
      </c>
      <c r="B9" s="53">
        <v>207057</v>
      </c>
      <c r="C9" s="2"/>
      <c r="D9" s="1"/>
      <c r="E9" s="3" t="s">
        <v>29</v>
      </c>
      <c r="F9" s="6">
        <v>7484</v>
      </c>
      <c r="G9" s="22"/>
    </row>
    <row r="10" spans="1:7" ht="15">
      <c r="A10" s="24" t="s">
        <v>7</v>
      </c>
      <c r="B10" s="2"/>
      <c r="C10" s="2">
        <f>SUM(B11:B12)</f>
        <v>83702</v>
      </c>
      <c r="D10" s="2"/>
      <c r="E10" s="3" t="s">
        <v>45</v>
      </c>
      <c r="F10" s="6">
        <v>22615</v>
      </c>
      <c r="G10" s="20"/>
    </row>
    <row r="11" spans="1:7" ht="15">
      <c r="A11" s="27" t="s">
        <v>8</v>
      </c>
      <c r="B11" s="2">
        <v>48811</v>
      </c>
      <c r="C11" s="2"/>
      <c r="D11" s="1"/>
      <c r="E11" s="3" t="s">
        <v>46</v>
      </c>
      <c r="F11" s="45">
        <v>160572</v>
      </c>
      <c r="G11" s="22"/>
    </row>
    <row r="12" spans="1:7" ht="15">
      <c r="A12" s="26" t="s">
        <v>9</v>
      </c>
      <c r="B12" s="4">
        <v>34891</v>
      </c>
      <c r="C12" s="2"/>
      <c r="D12" s="1"/>
      <c r="E12" s="59"/>
      <c r="F12" s="59"/>
      <c r="G12" s="20"/>
    </row>
    <row r="13" spans="1:7" ht="15">
      <c r="A13" s="29"/>
      <c r="B13" s="2"/>
      <c r="C13" s="51"/>
      <c r="D13" s="1"/>
      <c r="E13" s="15" t="s">
        <v>10</v>
      </c>
      <c r="F13" s="15"/>
      <c r="G13" s="30">
        <f>SUM(G11+G7)</f>
        <v>190671</v>
      </c>
    </row>
    <row r="14" spans="1:7" ht="15">
      <c r="A14" s="29" t="s">
        <v>11</v>
      </c>
      <c r="B14" s="59"/>
      <c r="C14" s="55">
        <f>SUM(C7+C10)</f>
        <v>290759</v>
      </c>
      <c r="D14" s="1"/>
      <c r="E14" s="3"/>
      <c r="F14" s="6"/>
      <c r="G14" s="19"/>
    </row>
    <row r="15" spans="1:7" ht="15.75" thickBot="1">
      <c r="A15" s="29"/>
      <c r="B15" s="59"/>
      <c r="C15" s="55"/>
      <c r="D15" s="1"/>
      <c r="E15" s="3"/>
      <c r="F15" s="6"/>
      <c r="G15" s="19"/>
    </row>
    <row r="16" spans="1:7" ht="16.5" thickBot="1">
      <c r="A16" s="57" t="s">
        <v>12</v>
      </c>
      <c r="B16" s="2"/>
      <c r="C16" s="59"/>
      <c r="D16" s="1"/>
      <c r="E16" s="76" t="s">
        <v>14</v>
      </c>
      <c r="F16" s="74"/>
      <c r="G16" s="77"/>
    </row>
    <row r="17" spans="1:7" ht="15">
      <c r="A17" s="24" t="s">
        <v>13</v>
      </c>
      <c r="B17" s="59"/>
      <c r="C17" s="2">
        <f>SUM(B18:B24)</f>
        <v>17444000</v>
      </c>
      <c r="D17" s="1"/>
      <c r="E17" s="59"/>
      <c r="F17" s="59"/>
      <c r="G17" s="20"/>
    </row>
    <row r="18" spans="1:7" ht="15">
      <c r="A18" s="42" t="s">
        <v>31</v>
      </c>
      <c r="B18" s="49">
        <v>16741743</v>
      </c>
      <c r="C18" s="2"/>
      <c r="D18" s="1"/>
      <c r="E18" s="12" t="s">
        <v>15</v>
      </c>
      <c r="F18" s="1"/>
      <c r="G18" s="52">
        <f>SUM(F20:F24)</f>
        <v>17883498</v>
      </c>
    </row>
    <row r="19" spans="1:7" ht="15">
      <c r="A19" s="42" t="s">
        <v>41</v>
      </c>
      <c r="B19" s="49">
        <v>91170</v>
      </c>
      <c r="C19" s="2"/>
      <c r="D19" s="1"/>
      <c r="E19" s="12"/>
      <c r="F19" s="1"/>
      <c r="G19" s="22"/>
    </row>
    <row r="20" spans="1:8" ht="15">
      <c r="A20" s="27" t="s">
        <v>42</v>
      </c>
      <c r="B20" s="6">
        <v>4129</v>
      </c>
      <c r="C20" s="2"/>
      <c r="D20" s="1"/>
      <c r="E20" s="3" t="s">
        <v>16</v>
      </c>
      <c r="F20" s="2">
        <v>17524852</v>
      </c>
      <c r="G20" s="31"/>
      <c r="H20" s="18"/>
    </row>
    <row r="21" spans="1:7" ht="15">
      <c r="A21" s="27" t="s">
        <v>17</v>
      </c>
      <c r="B21" s="6">
        <v>253492</v>
      </c>
      <c r="C21" s="2"/>
      <c r="D21" s="1"/>
      <c r="E21" s="3" t="s">
        <v>47</v>
      </c>
      <c r="F21" s="2">
        <v>-1001</v>
      </c>
      <c r="G21" s="19"/>
    </row>
    <row r="22" spans="1:7" ht="15">
      <c r="A22" s="27" t="s">
        <v>18</v>
      </c>
      <c r="B22" s="6">
        <v>354707</v>
      </c>
      <c r="C22" s="2"/>
      <c r="D22" s="1"/>
      <c r="E22" s="8" t="s">
        <v>30</v>
      </c>
      <c r="F22" s="2">
        <v>359647</v>
      </c>
      <c r="G22" s="19"/>
    </row>
    <row r="23" spans="1:7" ht="15">
      <c r="A23" s="27" t="s">
        <v>19</v>
      </c>
      <c r="B23" s="6">
        <v>41000</v>
      </c>
      <c r="C23" s="5"/>
      <c r="D23" s="1"/>
      <c r="E23" s="43"/>
      <c r="F23" s="25"/>
      <c r="G23" s="19"/>
    </row>
    <row r="24" spans="1:7" ht="15">
      <c r="A24" s="32" t="s">
        <v>21</v>
      </c>
      <c r="B24" s="4">
        <v>-42241</v>
      </c>
      <c r="C24" s="5"/>
      <c r="D24" s="1"/>
      <c r="E24" s="3"/>
      <c r="F24" s="2"/>
      <c r="G24" s="20"/>
    </row>
    <row r="25" spans="1:7" ht="15">
      <c r="A25" s="60"/>
      <c r="B25" s="2"/>
      <c r="C25" s="59"/>
      <c r="D25" s="1"/>
      <c r="E25" s="59"/>
      <c r="F25" s="59"/>
      <c r="G25" s="20"/>
    </row>
    <row r="26" spans="1:7" ht="15">
      <c r="A26" s="24" t="s">
        <v>22</v>
      </c>
      <c r="B26" s="59"/>
      <c r="C26" s="2">
        <f>SUM(B27:B30)</f>
        <v>339410</v>
      </c>
      <c r="D26" s="1"/>
      <c r="E26" s="1"/>
      <c r="F26" s="1"/>
      <c r="G26" s="19"/>
    </row>
    <row r="27" spans="1:7" ht="15">
      <c r="A27" s="32" t="s">
        <v>43</v>
      </c>
      <c r="B27" s="6">
        <v>15821</v>
      </c>
      <c r="C27" s="2"/>
      <c r="D27" s="1"/>
      <c r="E27" s="16" t="s">
        <v>20</v>
      </c>
      <c r="F27" s="15"/>
      <c r="G27" s="30">
        <f>+G18</f>
        <v>17883498</v>
      </c>
    </row>
    <row r="28" spans="1:7" ht="15">
      <c r="A28" s="32" t="s">
        <v>36</v>
      </c>
      <c r="B28" s="6">
        <v>2144</v>
      </c>
      <c r="C28" s="2"/>
      <c r="D28" s="1"/>
      <c r="E28" s="1"/>
      <c r="F28" s="1"/>
      <c r="G28" s="31"/>
    </row>
    <row r="29" spans="1:7" ht="15">
      <c r="A29" s="27" t="s">
        <v>44</v>
      </c>
      <c r="B29" s="2">
        <v>215107</v>
      </c>
      <c r="C29" s="2"/>
      <c r="D29" s="1"/>
      <c r="E29" s="1"/>
      <c r="F29" s="1"/>
      <c r="G29" s="31"/>
    </row>
    <row r="30" spans="1:9" ht="15">
      <c r="A30" s="27" t="s">
        <v>35</v>
      </c>
      <c r="B30" s="2">
        <v>106338</v>
      </c>
      <c r="C30" s="2"/>
      <c r="D30" s="1"/>
      <c r="E30" s="1"/>
      <c r="F30" s="1"/>
      <c r="G30" s="31"/>
      <c r="I30" s="7" t="s">
        <v>39</v>
      </c>
    </row>
    <row r="31" spans="1:7" ht="15">
      <c r="A31" s="29" t="s">
        <v>23</v>
      </c>
      <c r="B31" s="2"/>
      <c r="C31" s="41">
        <f>+C26+C17</f>
        <v>17783410</v>
      </c>
      <c r="D31" s="1"/>
      <c r="E31" s="1"/>
      <c r="F31" s="1"/>
      <c r="G31" s="19"/>
    </row>
    <row r="32" spans="1:7" ht="15">
      <c r="A32" s="29"/>
      <c r="B32" s="2"/>
      <c r="C32" s="51"/>
      <c r="D32" s="1"/>
      <c r="E32" s="1"/>
      <c r="F32" s="1"/>
      <c r="G32" s="19"/>
    </row>
    <row r="33" spans="1:7" ht="15">
      <c r="A33" s="33" t="s">
        <v>24</v>
      </c>
      <c r="B33" s="15"/>
      <c r="C33" s="54">
        <f>+C31+C14</f>
        <v>18074169</v>
      </c>
      <c r="D33" s="1"/>
      <c r="E33" s="17" t="s">
        <v>25</v>
      </c>
      <c r="F33" s="15"/>
      <c r="G33" s="30">
        <f>+G27+G13</f>
        <v>18074169</v>
      </c>
    </row>
    <row r="34" spans="1:7" ht="15">
      <c r="A34" s="28"/>
      <c r="B34" s="1"/>
      <c r="C34" s="1"/>
      <c r="D34" s="1"/>
      <c r="E34" s="1"/>
      <c r="F34" s="1"/>
      <c r="G34" s="31"/>
    </row>
    <row r="35" spans="1:7" ht="15">
      <c r="A35" s="28"/>
      <c r="B35" s="1"/>
      <c r="C35" s="1"/>
      <c r="D35" s="1"/>
      <c r="E35" s="1"/>
      <c r="F35" s="1"/>
      <c r="G35" s="31"/>
    </row>
    <row r="36" spans="1:7" ht="15">
      <c r="A36" s="34"/>
      <c r="B36" s="10"/>
      <c r="C36" s="11"/>
      <c r="D36" s="11"/>
      <c r="E36" s="11"/>
      <c r="F36" s="11"/>
      <c r="G36" s="35"/>
    </row>
    <row r="37" spans="1:7" ht="15">
      <c r="A37" s="78" t="s">
        <v>52</v>
      </c>
      <c r="B37" s="79"/>
      <c r="C37" s="80" t="s">
        <v>52</v>
      </c>
      <c r="D37" s="81"/>
      <c r="E37" s="81"/>
      <c r="F37" s="82" t="s">
        <v>52</v>
      </c>
      <c r="G37" s="83"/>
    </row>
    <row r="38" spans="1:7" ht="15">
      <c r="A38" s="36" t="s">
        <v>26</v>
      </c>
      <c r="B38" s="11"/>
      <c r="C38" s="13" t="s">
        <v>50</v>
      </c>
      <c r="D38" s="13"/>
      <c r="E38" s="61"/>
      <c r="F38" s="62" t="s">
        <v>48</v>
      </c>
      <c r="G38" s="63"/>
    </row>
    <row r="39" spans="1:7" ht="15">
      <c r="A39" s="36" t="s">
        <v>27</v>
      </c>
      <c r="B39" s="11"/>
      <c r="C39" s="14" t="s">
        <v>51</v>
      </c>
      <c r="D39" s="13"/>
      <c r="E39" s="13"/>
      <c r="F39" s="13" t="s">
        <v>49</v>
      </c>
      <c r="G39" s="37"/>
    </row>
    <row r="40" spans="1:7" ht="15">
      <c r="A40" s="34"/>
      <c r="B40" s="10"/>
      <c r="C40" s="14"/>
      <c r="D40" s="13"/>
      <c r="E40" s="13"/>
      <c r="F40" s="13" t="s">
        <v>28</v>
      </c>
      <c r="G40" s="37"/>
    </row>
    <row r="41" spans="1:7" ht="15">
      <c r="A41" s="38"/>
      <c r="B41" s="39"/>
      <c r="C41" s="39"/>
      <c r="D41" s="40"/>
      <c r="E41" s="40"/>
      <c r="F41" s="40"/>
      <c r="G41" s="23"/>
    </row>
  </sheetData>
  <sheetProtection/>
  <mergeCells count="8">
    <mergeCell ref="F37:G37"/>
    <mergeCell ref="F38:G38"/>
    <mergeCell ref="A1:G1"/>
    <mergeCell ref="A3:G3"/>
    <mergeCell ref="A4:G4"/>
    <mergeCell ref="A5:C5"/>
    <mergeCell ref="E5:G5"/>
    <mergeCell ref="E16:G16"/>
  </mergeCells>
  <printOptions horizontalCentered="1" verticalCentered="1"/>
  <pageMargins left="0.7086614173228347" right="0.31496062992125984" top="0.5905511811023623" bottom="1.7322834645669292" header="0.31496062992125984" footer="0.31496062992125984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Full name</cp:lastModifiedBy>
  <cp:lastPrinted>2018-05-29T20:48:42Z</cp:lastPrinted>
  <dcterms:created xsi:type="dcterms:W3CDTF">2010-04-14T12:23:58Z</dcterms:created>
  <dcterms:modified xsi:type="dcterms:W3CDTF">2018-11-02T06:35:41Z</dcterms:modified>
  <cp:category/>
  <cp:version/>
  <cp:contentType/>
  <cp:contentStatus/>
</cp:coreProperties>
</file>