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local\DISCO C\Control Interno\Plan Anticorrupcion\"/>
    </mc:Choice>
  </mc:AlternateContent>
  <bookViews>
    <workbookView xWindow="0" yWindow="0" windowWidth="28800" windowHeight="12330" tabRatio="883" firstSheet="2" activeTab="2"/>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4" i="36" l="1"/>
  <c r="E18" i="32" l="1"/>
  <c r="E32" i="33" l="1"/>
  <c r="E21" i="35" l="1"/>
  <c r="E33" i="34"/>
  <c r="E20" i="5"/>
  <c r="D18" i="36" l="1"/>
</calcChain>
</file>

<file path=xl/sharedStrings.xml><?xml version="1.0" encoding="utf-8"?>
<sst xmlns="http://schemas.openxmlformats.org/spreadsheetml/2006/main" count="535" uniqueCount="408">
  <si>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</si>
  <si>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</si>
  <si>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</si>
  <si>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</si>
  <si>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</si>
  <si>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</si>
  <si>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</si>
  <si>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</si>
  <si>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</si>
  <si>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</si>
  <si>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</si>
  <si>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</si>
  <si>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</si>
  <si>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</si>
  <si>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</si>
  <si>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</si>
  <si>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</si>
  <si>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</si>
  <si>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</si>
  <si>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</si>
  <si>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</si>
  <si>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</si>
  <si>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</si>
  <si>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</si>
  <si>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</si>
  <si>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</si>
  <si>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</si>
  <si>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</si>
  <si>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</si>
  <si>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</si>
  <si>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</si>
  <si>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</si>
  <si>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</si>
  <si>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</si>
  <si>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</si>
  <si>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</si>
  <si>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</si>
  <si>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</si>
  <si>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</si>
  <si>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</si>
  <si>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</si>
  <si>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</si>
  <si>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</si>
  <si>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</si>
  <si>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</si>
  <si>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</si>
  <si>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</si>
  <si>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</si>
  <si>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</si>
  <si>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</si>
  <si>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</si>
  <si>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</si>
  <si>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</si>
  <si>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</si>
  <si>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</si>
  <si>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</si>
  <si>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</si>
  <si>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</si>
  <si>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</si>
  <si>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</si>
  <si>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</si>
  <si>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</si>
  <si>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</si>
  <si>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</si>
  <si>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</si>
  <si>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</si>
  <si>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</si>
  <si>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</si>
  <si>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</si>
  <si>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</si>
  <si>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</si>
  <si>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</si>
  <si>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</si>
  <si>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</si>
  <si>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</si>
  <si>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</si>
  <si>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</si>
  <si>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</si>
  <si>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</si>
  <si>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</si>
  <si>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</si>
  <si>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</si>
  <si>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</si>
  <si>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</si>
  <si>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</si>
  <si>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</si>
  <si>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</si>
  <si>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</si>
  <si>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</si>
  <si>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</si>
  <si>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</si>
  <si>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</si>
  <si>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</si>
  <si>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</si>
  <si>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</si>
  <si>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</si>
  <si>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</si>
  <si>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</si>
  <si>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</si>
  <si>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</si>
  <si>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</si>
  <si>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</si>
  <si>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</si>
  <si>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</si>
  <si>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</si>
  <si>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</si>
  <si>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</si>
  <si>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</si>
  <si>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</si>
  <si>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</si>
  <si>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</si>
  <si>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</si>
  <si>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</si>
  <si>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</si>
  <si>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</si>
  <si>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</si>
  <si>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</si>
  <si>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</si>
  <si>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</si>
  <si>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</si>
  <si>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</si>
  <si>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</si>
  <si>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</si>
  <si>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</si>
  <si>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</si>
  <si>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</si>
  <si>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</si>
  <si>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</si>
  <si>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</si>
  <si>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</si>
  <si>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</si>
  <si>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</si>
  <si>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</si>
  <si>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</si>
  <si>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</si>
  <si>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</si>
  <si>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</si>
  <si>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</si>
  <si>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</si>
  <si>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</si>
  <si>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</si>
  <si>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</si>
  <si>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</si>
  <si>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</si>
  <si>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</si>
  <si>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</si>
  <si>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</si>
  <si>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</si>
  <si>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</si>
  <si>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</si>
  <si>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</si>
  <si>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</si>
  <si>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</si>
  <si>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</si>
  <si>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</si>
  <si>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</si>
  <si>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</si>
  <si>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</si>
  <si>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</si>
  <si>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</si>
  <si>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</si>
  <si>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</si>
  <si>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</si>
  <si>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</si>
  <si>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</si>
  <si>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</si>
  <si>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</si>
  <si>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</si>
  <si>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</si>
  <si>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</si>
  <si>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</si>
  <si>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</si>
  <si>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</si>
  <si>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</si>
  <si>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</si>
  <si>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</si>
  <si>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</si>
  <si>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</si>
  <si>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</si>
  <si>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</si>
  <si>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</si>
  <si>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</si>
  <si>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</si>
  <si>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</si>
  <si>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</si>
  <si>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</si>
  <si>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</si>
  <si>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</si>
  <si>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</si>
  <si>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</si>
  <si>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</si>
  <si>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</si>
  <si>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</si>
  <si>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</si>
  <si>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</si>
  <si>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</si>
  <si>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</si>
  <si>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</si>
  <si>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</si>
  <si>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</si>
  <si>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</si>
  <si>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</si>
  <si>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</si>
  <si>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</si>
  <si>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</si>
  <si>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</si>
  <si>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</si>
  <si>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</si>
  <si>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</si>
  <si>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</si>
  <si>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</si>
  <si>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</si>
  <si>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</si>
  <si>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</si>
  <si>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</si>
  <si>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</si>
  <si>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</si>
  <si>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</si>
  <si>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</si>
  <si>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</si>
  <si>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</si>
  <si>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</si>
  <si>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</si>
  <si>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</si>
  <si>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</si>
  <si>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</si>
  <si>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</si>
  <si>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</si>
  <si>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</si>
  <si>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</si>
  <si>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</si>
  <si>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</si>
  <si>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</si>
  <si>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</si>
  <si>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</si>
  <si>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</si>
  <si>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</si>
  <si>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</si>
  <si>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</si>
  <si>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</si>
  <si>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</si>
  <si>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</si>
  <si>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</si>
  <si>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</si>
  <si>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</si>
  <si>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</si>
  <si>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</si>
  <si>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</si>
  <si>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</si>
  <si>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</si>
  <si>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</si>
  <si>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</si>
  <si>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</si>
  <si>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</si>
  <si>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</si>
  <si>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</si>
  <si>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</si>
  <si>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</si>
  <si>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</si>
  <si>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</si>
  <si>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</si>
  <si>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</si>
  <si>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</si>
  <si>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</si>
  <si>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</si>
  <si>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</si>
  <si>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</si>
  <si>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Publicacion de la Matriz de Riesgos en Pagina web</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</si>
  <si>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</si>
  <si>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</si>
  <si>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</si>
  <si>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</si>
  <si>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</si>
  <si>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</si>
  <si>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</si>
  <si>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</si>
  <si>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</si>
  <si>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</si>
  <si>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</si>
  <si>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</si>
  <si>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</si>
  <si>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</si>
  <si>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</si>
  <si>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</si>
  <si>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</si>
  <si>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</si>
  <si>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</si>
  <si>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</si>
  <si>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</si>
  <si>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</si>
  <si>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Revision de la politica y administracion de riesgo</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</si>
  <si>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</si>
  <si>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</si>
  <si>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</si>
  <si>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</si>
  <si>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</si>
  <si>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</si>
  <si>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Realizar seguimiento trimestral a la estrategia de racionalización de trámites y OPAS  en el SUIT</t>
  </si>
  <si>
    <t>Realizar evaluación de la estrategia de racionalización de trámites y OPAS  en el SUIT</t>
  </si>
  <si>
    <t xml:space="preserve">Informes de rendición de cuentas </t>
  </si>
  <si>
    <t xml:space="preserve">Jornada de capacitación </t>
  </si>
  <si>
    <t>Informe de satisfacción de la estrategia</t>
  </si>
  <si>
    <t>A patir del segundo trimestre</t>
  </si>
  <si>
    <t>Página web actualizada</t>
  </si>
  <si>
    <t>Chat directo implementado</t>
  </si>
  <si>
    <t>Implementar sistemas de información que faciliten la gestión y trazabilidad de los requerimientos de los ciudadanos</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</si>
  <si>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</si>
  <si>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</si>
  <si>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</si>
  <si>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</si>
  <si>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</si>
  <si>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</si>
  <si>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</si>
  <si>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</si>
  <si>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</si>
  <si>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</si>
  <si>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</si>
  <si>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</si>
  <si>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</si>
  <si>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</si>
  <si>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Medir grado de implementación del código de integridad.</t>
  </si>
  <si>
    <t>PRIMER CUATRIMESTRE 2020</t>
  </si>
  <si>
    <t>Revisar y/o validar Política de Administración del riesgo institucional.</t>
  </si>
  <si>
    <t>Realizar ajustes en la Matriz de Riesgos de Corrupción de acuerdo a directrices de la Secretaria de Transparencia.</t>
  </si>
  <si>
    <t>Se ajustó la Matriz de Riesgos de Corrupción</t>
  </si>
  <si>
    <t xml:space="preserve">Realizar 2 jornada de socialización de la política de administración del riesgo y matriz de riesgos de corrupción al interior de la entidad. </t>
  </si>
  <si>
    <t>Realizar monitoreo semestral de la matriz de riesgos de corrupción por parte de los líderes de proceso.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</si>
  <si>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</si>
  <si>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</si>
  <si>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</si>
  <si>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</si>
  <si>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</si>
  <si>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Realizar análisis de priorización de trámites y OPAS a racionalizar en la vigencia 2020.</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</si>
  <si>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</si>
  <si>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</si>
  <si>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</si>
  <si>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seguimientos realizados en la vigencia 2020</t>
  </si>
  <si>
    <t>evaluaciones realizadas en la vigencia 2020</t>
  </si>
  <si>
    <t xml:space="preserve">Link de transparencia actualizado </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</si>
  <si>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</si>
  <si>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</si>
  <si>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</si>
  <si>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</si>
  <si>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</si>
  <si>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</si>
  <si>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</si>
  <si>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</si>
  <si>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</si>
  <si>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</si>
  <si>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</si>
  <si>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dialogo con los estudiantes y docentes  semestral </t>
  </si>
  <si>
    <t xml:space="preserve">Realizar un dialogo con el sector productivo </t>
  </si>
  <si>
    <t xml:space="preserve">Realizar un grupo focal  presencial </t>
  </si>
  <si>
    <t xml:space="preserve">Realizar espacios de diálogo permanente  a través de redes sociales </t>
  </si>
  <si>
    <t xml:space="preserve">Participar activamente en la audiencia pública  rendición de cuentas sectorial </t>
  </si>
  <si>
    <t>Elaboración del Plan de Comunicaciones</t>
  </si>
  <si>
    <t>Publicado en Pagina Web</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</si>
  <si>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</si>
  <si>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</si>
  <si>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</si>
  <si>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</si>
  <si>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</si>
  <si>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</si>
  <si>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</si>
  <si>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</si>
  <si>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</si>
  <si>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</si>
  <si>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</si>
  <si>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Presentar 1 informe semestral en Comité de Gestión y Desempeño institucional del estado del proceso de Atención al ciudadano .</t>
  </si>
  <si>
    <t>Estructura administrativa y
Direccionamiento estratégico</t>
  </si>
  <si>
    <t xml:space="preserve">Garantizar que los espacios físicos de la institución cumplan con las condiciones de accesibilidad </t>
  </si>
  <si>
    <t>el edificio cumple con la norma</t>
  </si>
  <si>
    <t>Informacion del trimestre actualizada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</si>
  <si>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</si>
  <si>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</si>
  <si>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</si>
  <si>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</si>
  <si>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</si>
  <si>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</si>
  <si>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</si>
  <si>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</si>
  <si>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</si>
  <si>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</si>
  <si>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</si>
  <si>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</si>
  <si>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</si>
  <si>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Definir e implementar elementos de apoyo para la interacción con los ciudadanos, como los formatos para recepción de peticiones interpuestas de manera verbal.</t>
  </si>
  <si>
    <t xml:space="preserve">Formatos implementados </t>
  </si>
  <si>
    <t xml:space="preserve">Diligenciar matriz de publicables obligatorias de acuerdo a ley 1712 </t>
  </si>
  <si>
    <t>Adecuar los medios electrónicos para permitir la accesibilidad a población en situación de
discapacidad</t>
  </si>
  <si>
    <t>Realizar 1 jornada de socialización al 100% del personal docente nombrado y administrativo el código de integridad.</t>
  </si>
  <si>
    <t>Jornada de socialización</t>
  </si>
  <si>
    <t>Revisión y actualizacion matriz riesgos anticorrupción del sector</t>
  </si>
  <si>
    <t>se realizo  seguimiento</t>
  </si>
  <si>
    <t>Informes trimestrales ejecución Plan sectorial y de acción</t>
  </si>
  <si>
    <t>Reunión Rectoria</t>
  </si>
  <si>
    <t>Cosenjo Directivo</t>
  </si>
  <si>
    <t>Informe Consejo Directivo</t>
  </si>
  <si>
    <t>capacitación funcionaria asignada a esta dependencia</t>
  </si>
  <si>
    <t>Capacitación funcionaria asignada a dependencia atención al ciudadano</t>
  </si>
  <si>
    <t>Capacitación MIGP</t>
  </si>
  <si>
    <t xml:space="preserve"> </t>
  </si>
  <si>
    <t>TERCER CUATRIMESTRE 2020</t>
  </si>
  <si>
    <t>Fecha de seguimiento:  13/01/2021</t>
  </si>
  <si>
    <t>Boton https://centroderelevo.gov.co/632/w3-channel.html</t>
  </si>
  <si>
    <t>Whatsapp</t>
  </si>
  <si>
    <t>Enlace con pagina web Funcion Publica</t>
  </si>
  <si>
    <t>informe publicados en pagina web, no se hace presencial por restricciones de pandemia.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</si>
</sst>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83">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wrapText="1"/>
    </xf>
    <xf numFmtId="0" fontId="11" fillId="0" borderId="1" xfId="2" applyFont="1" applyBorder="1" applyAlignment="1">
      <alignment horizontal="justify" vertical="center" wrapText="1"/>
    </xf>
    <xf numFmtId="0" fontId="0" fillId="0" borderId="0" xfId="0" applyAlignment="1">
      <alignment vertical="center"/>
    </xf>
    <xf numFmtId="0" fontId="12" fillId="0" borderId="0" xfId="0" applyFont="1"/>
    <xf numFmtId="0" fontId="13"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5" fillId="0" borderId="0" xfId="0" applyNumberFormat="1" applyFont="1" applyAlignment="1">
      <alignment horizontal="center"/>
    </xf>
    <xf numFmtId="0" fontId="16" fillId="0" borderId="0" xfId="0" applyFont="1"/>
    <xf numFmtId="0" fontId="17" fillId="0" borderId="1" xfId="0" applyFont="1" applyBorder="1"/>
    <xf numFmtId="0" fontId="15" fillId="0" borderId="0" xfId="0" applyFont="1"/>
    <xf numFmtId="9" fontId="15" fillId="0" borderId="0" xfId="0" applyNumberFormat="1" applyFont="1" applyAlignment="1">
      <alignment horizontal="center" vertical="center"/>
    </xf>
    <xf numFmtId="0" fontId="18" fillId="0" borderId="0" xfId="0" applyFont="1" applyFill="1" applyBorder="1" applyAlignment="1">
      <alignment horizontal="justify" vertical="center" wrapText="1"/>
    </xf>
    <xf numFmtId="0" fontId="18" fillId="0" borderId="38" xfId="0" applyFont="1" applyFill="1" applyBorder="1" applyAlignment="1">
      <alignment horizontal="justify" vertical="center" wrapText="1"/>
    </xf>
    <xf numFmtId="9" fontId="15" fillId="0" borderId="38" xfId="0" applyNumberFormat="1" applyFont="1" applyBorder="1" applyAlignment="1">
      <alignment horizontal="center" vertical="center"/>
    </xf>
    <xf numFmtId="0" fontId="12" fillId="0" borderId="1" xfId="0" applyFont="1" applyBorder="1" applyAlignment="1">
      <alignment wrapText="1"/>
    </xf>
    <xf numFmtId="0" fontId="0" fillId="0" borderId="0" xfId="0" applyAlignment="1">
      <alignment wrapText="1"/>
    </xf>
    <xf numFmtId="9" fontId="15"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0" xfId="0" applyFont="1" applyAlignment="1">
      <alignment vertical="center"/>
    </xf>
    <xf numFmtId="0" fontId="8" fillId="0" borderId="16" xfId="0" applyFont="1" applyBorder="1" applyAlignment="1">
      <alignment vertical="center"/>
    </xf>
    <xf numFmtId="0" fontId="9" fillId="0" borderId="1" xfId="0" applyFont="1" applyBorder="1" applyAlignment="1">
      <alignment horizontal="justify" vertical="center"/>
    </xf>
    <xf numFmtId="0" fontId="8" fillId="0" borderId="16"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6"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9" fontId="0" fillId="0" borderId="1" xfId="0" applyNumberFormat="1" applyBorder="1" applyAlignment="1">
      <alignment horizontal="left" vertical="center" wrapText="1"/>
    </xf>
    <xf numFmtId="9" fontId="8" fillId="0" borderId="1" xfId="0" applyNumberFormat="1" applyFont="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9" fontId="1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0" fontId="8" fillId="0" borderId="0" xfId="0" applyFont="1" applyAlignment="1">
      <alignment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xf>
    <xf numFmtId="0" fontId="12" fillId="0" borderId="12" xfId="0" applyFont="1" applyBorder="1" applyAlignment="1">
      <alignment horizont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7" xfId="0" applyFont="1" applyBorder="1" applyAlignment="1">
      <alignment horizontal="left" vertical="center" wrapText="1"/>
    </xf>
    <xf numFmtId="0" fontId="8" fillId="0" borderId="3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45" t="s">
        <v>262</v>
      </c>
      <c r="C1" s="146"/>
      <c r="D1" s="146"/>
      <c r="E1" s="146"/>
      <c r="F1" s="146"/>
      <c r="G1" s="146"/>
      <c r="H1" s="146"/>
      <c r="I1" s="146"/>
      <c r="J1" s="146"/>
      <c r="K1" s="146"/>
      <c r="L1" s="146"/>
      <c r="M1" s="146"/>
      <c r="N1" s="146"/>
      <c r="O1" s="146"/>
      <c r="P1" s="146"/>
      <c r="Q1" s="146"/>
      <c r="R1" s="146"/>
      <c r="S1" s="147"/>
    </row>
    <row r="2" spans="2:19" ht="15.75" thickBot="1" x14ac:dyDescent="0.3">
      <c r="B2" s="43" t="s">
        <v>0</v>
      </c>
      <c r="C2" s="148" t="s">
        <v>144</v>
      </c>
      <c r="D2" s="149"/>
      <c r="E2" s="149"/>
      <c r="F2" s="149"/>
      <c r="G2" s="149"/>
      <c r="H2" s="149"/>
      <c r="I2" s="149"/>
      <c r="J2" s="149"/>
      <c r="K2" s="149"/>
      <c r="L2" s="149"/>
      <c r="M2" s="149"/>
      <c r="N2" s="149"/>
      <c r="O2" s="149"/>
      <c r="P2" s="149"/>
      <c r="Q2" s="149"/>
      <c r="R2" s="149"/>
      <c r="S2" s="150"/>
    </row>
    <row r="3" spans="2:19" ht="17.25" customHeight="1" thickBot="1" x14ac:dyDescent="0.3">
      <c r="B3" s="154" t="s">
        <v>1</v>
      </c>
      <c r="C3" s="155"/>
      <c r="D3" s="155"/>
      <c r="E3" s="156"/>
      <c r="F3" s="146" t="s">
        <v>6</v>
      </c>
      <c r="G3" s="146"/>
      <c r="H3" s="146"/>
      <c r="I3" s="146"/>
      <c r="J3" s="146"/>
      <c r="K3" s="146"/>
      <c r="L3" s="146"/>
      <c r="M3" s="146"/>
      <c r="N3" s="146"/>
      <c r="O3" s="146"/>
      <c r="P3" s="146" t="s">
        <v>19</v>
      </c>
      <c r="Q3" s="146"/>
      <c r="R3" s="146"/>
      <c r="S3" s="147"/>
    </row>
    <row r="4" spans="2:19" ht="21" customHeight="1" x14ac:dyDescent="0.25">
      <c r="B4" s="157" t="s">
        <v>2</v>
      </c>
      <c r="C4" s="160" t="s">
        <v>3</v>
      </c>
      <c r="D4" s="136" t="s">
        <v>4</v>
      </c>
      <c r="E4" s="136" t="s">
        <v>5</v>
      </c>
      <c r="F4" s="163" t="s">
        <v>7</v>
      </c>
      <c r="G4" s="163"/>
      <c r="H4" s="163"/>
      <c r="I4" s="151" t="s">
        <v>12</v>
      </c>
      <c r="J4" s="151"/>
      <c r="K4" s="151"/>
      <c r="L4" s="151"/>
      <c r="M4" s="151"/>
      <c r="N4" s="151"/>
      <c r="O4" s="151"/>
      <c r="P4" s="136" t="s">
        <v>20</v>
      </c>
      <c r="Q4" s="136" t="s">
        <v>21</v>
      </c>
      <c r="R4" s="136" t="s">
        <v>22</v>
      </c>
      <c r="S4" s="139" t="s">
        <v>23</v>
      </c>
    </row>
    <row r="5" spans="2:19" ht="30" customHeight="1" x14ac:dyDescent="0.25">
      <c r="B5" s="158"/>
      <c r="C5" s="161"/>
      <c r="D5" s="137"/>
      <c r="E5" s="137"/>
      <c r="F5" s="152" t="s">
        <v>8</v>
      </c>
      <c r="G5" s="152"/>
      <c r="H5" s="152"/>
      <c r="I5" s="137" t="s">
        <v>13</v>
      </c>
      <c r="J5" s="152" t="s">
        <v>14</v>
      </c>
      <c r="K5" s="152"/>
      <c r="L5" s="152"/>
      <c r="M5" s="153" t="s">
        <v>15</v>
      </c>
      <c r="N5" s="153"/>
      <c r="O5" s="153"/>
      <c r="P5" s="137"/>
      <c r="Q5" s="137"/>
      <c r="R5" s="137"/>
      <c r="S5" s="140"/>
    </row>
    <row r="6" spans="2:19" ht="68.25" customHeight="1" thickBot="1" x14ac:dyDescent="0.3">
      <c r="B6" s="159"/>
      <c r="C6" s="162"/>
      <c r="D6" s="138"/>
      <c r="E6" s="138"/>
      <c r="F6" s="8" t="s">
        <v>9</v>
      </c>
      <c r="G6" s="8" t="s">
        <v>10</v>
      </c>
      <c r="H6" s="9" t="s">
        <v>11</v>
      </c>
      <c r="I6" s="138"/>
      <c r="J6" s="8" t="s">
        <v>9</v>
      </c>
      <c r="K6" s="8" t="s">
        <v>10</v>
      </c>
      <c r="L6" s="9" t="s">
        <v>11</v>
      </c>
      <c r="M6" s="9" t="s">
        <v>16</v>
      </c>
      <c r="N6" s="8" t="s">
        <v>17</v>
      </c>
      <c r="O6" s="8" t="s">
        <v>18</v>
      </c>
      <c r="P6" s="138"/>
      <c r="Q6" s="138"/>
      <c r="R6" s="138"/>
      <c r="S6" s="141"/>
    </row>
    <row r="7" spans="2:19" ht="82.5" customHeight="1" thickBot="1" x14ac:dyDescent="0.3">
      <c r="B7" s="142"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43"/>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44"/>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42"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43"/>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43"/>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43"/>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43"/>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44"/>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42"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43"/>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43"/>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44"/>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42"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43"/>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42"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43"/>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44"/>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42"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43"/>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43"/>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44"/>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64" t="s">
        <v>26</v>
      </c>
      <c r="C2" s="164"/>
      <c r="D2" s="164"/>
      <c r="E2" s="164"/>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tabSelected="1" topLeftCell="A5" workbookViewId="0">
      <selection activeCell="I14" sqref="I13:I14"/>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98" t="s">
        <v>45</v>
      </c>
      <c r="C4" s="166" t="s">
        <v>230</v>
      </c>
      <c r="D4" s="166"/>
      <c r="E4" s="166"/>
      <c r="F4" s="166"/>
    </row>
    <row r="5" spans="2:6" x14ac:dyDescent="0.25">
      <c r="B5" s="98" t="s">
        <v>46</v>
      </c>
      <c r="C5" s="166" t="s">
        <v>321</v>
      </c>
      <c r="D5" s="166"/>
      <c r="E5" s="166"/>
      <c r="F5" s="166"/>
    </row>
    <row r="6" spans="2:6" x14ac:dyDescent="0.25">
      <c r="B6" s="98" t="s">
        <v>47</v>
      </c>
      <c r="C6" s="168" t="s">
        <v>402</v>
      </c>
      <c r="D6" s="168"/>
      <c r="E6" s="168"/>
      <c r="F6" s="168"/>
    </row>
    <row r="7" spans="2:6" x14ac:dyDescent="0.25">
      <c r="B7" s="98" t="s">
        <v>48</v>
      </c>
      <c r="C7" s="167">
        <v>44211</v>
      </c>
      <c r="D7" s="168"/>
      <c r="E7" s="168"/>
      <c r="F7" s="168"/>
    </row>
    <row r="8" spans="2:6" x14ac:dyDescent="0.25">
      <c r="B8" s="166"/>
      <c r="C8" s="166"/>
      <c r="D8" s="166"/>
      <c r="E8" s="166"/>
      <c r="F8" s="166"/>
    </row>
    <row r="9" spans="2:6" x14ac:dyDescent="0.25">
      <c r="B9" s="169" t="s">
        <v>403</v>
      </c>
      <c r="C9" s="169"/>
      <c r="D9" s="169"/>
      <c r="E9" s="169"/>
      <c r="F9" s="169"/>
    </row>
    <row r="10" spans="2:6" ht="30" x14ac:dyDescent="0.25">
      <c r="B10" s="97" t="s">
        <v>231</v>
      </c>
      <c r="C10" s="99" t="s">
        <v>49</v>
      </c>
      <c r="D10" s="99" t="s">
        <v>50</v>
      </c>
      <c r="E10" s="100" t="s">
        <v>51</v>
      </c>
      <c r="F10" s="97" t="s">
        <v>52</v>
      </c>
    </row>
    <row r="11" spans="2:6" ht="42" customHeight="1" x14ac:dyDescent="0.25">
      <c r="B11" s="83" t="s">
        <v>232</v>
      </c>
      <c r="C11" s="69" t="s">
        <v>322</v>
      </c>
      <c r="D11" s="69" t="s">
        <v>290</v>
      </c>
      <c r="E11" s="71">
        <v>0.7</v>
      </c>
      <c r="F11" s="69" t="s">
        <v>392</v>
      </c>
    </row>
    <row r="12" spans="2:6" ht="48" x14ac:dyDescent="0.25">
      <c r="B12" s="122" t="s">
        <v>233</v>
      </c>
      <c r="C12" s="82" t="s">
        <v>323</v>
      </c>
      <c r="D12" s="69" t="s">
        <v>324</v>
      </c>
      <c r="E12" s="72">
        <v>1</v>
      </c>
      <c r="F12" s="93"/>
    </row>
    <row r="13" spans="2:6" ht="36" x14ac:dyDescent="0.25">
      <c r="B13" s="165" t="s">
        <v>53</v>
      </c>
      <c r="C13" s="83" t="s">
        <v>291</v>
      </c>
      <c r="D13" s="69" t="s">
        <v>292</v>
      </c>
      <c r="E13" s="72">
        <v>1</v>
      </c>
      <c r="F13" s="1"/>
    </row>
    <row r="14" spans="2:6" ht="36" x14ac:dyDescent="0.25">
      <c r="B14" s="165"/>
      <c r="C14" s="69" t="s">
        <v>293</v>
      </c>
      <c r="D14" s="69" t="s">
        <v>267</v>
      </c>
      <c r="E14" s="72">
        <v>1</v>
      </c>
      <c r="F14" s="93"/>
    </row>
    <row r="15" spans="2:6" ht="57.75" customHeight="1" x14ac:dyDescent="0.25">
      <c r="B15" s="165"/>
      <c r="C15" s="69" t="s">
        <v>325</v>
      </c>
      <c r="D15" s="94" t="s">
        <v>392</v>
      </c>
      <c r="E15" s="72">
        <v>1</v>
      </c>
      <c r="F15" s="69"/>
    </row>
    <row r="16" spans="2:6" ht="48" x14ac:dyDescent="0.25">
      <c r="B16" s="92" t="s">
        <v>234</v>
      </c>
      <c r="C16" s="69" t="s">
        <v>326</v>
      </c>
      <c r="D16" s="94" t="s">
        <v>392</v>
      </c>
      <c r="E16" s="72">
        <v>1</v>
      </c>
      <c r="F16" s="84"/>
    </row>
    <row r="17" spans="2:6" ht="36" x14ac:dyDescent="0.25">
      <c r="B17" s="5" t="s">
        <v>54</v>
      </c>
      <c r="C17" s="69" t="s">
        <v>327</v>
      </c>
      <c r="D17" s="70" t="s">
        <v>393</v>
      </c>
      <c r="E17" s="72">
        <v>1</v>
      </c>
      <c r="F17" s="69"/>
    </row>
    <row r="18" spans="2:6" x14ac:dyDescent="0.25">
      <c r="D18" s="108" t="s">
        <v>260</v>
      </c>
      <c r="E18" s="107">
        <f>AVERAGE(E11:E17)</f>
        <v>0.95714285714285718</v>
      </c>
    </row>
    <row r="22" spans="2:6" x14ac:dyDescent="0.25">
      <c r="B22" t="s">
        <v>265</v>
      </c>
    </row>
  </sheetData>
  <mergeCells count="7">
    <mergeCell ref="B13:B15"/>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10" workbookViewId="0">
      <selection activeCell="J18" sqref="J18"/>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88" t="s">
        <v>45</v>
      </c>
      <c r="C4" s="168" t="s">
        <v>230</v>
      </c>
      <c r="D4" s="168"/>
      <c r="E4" s="168"/>
      <c r="F4" s="168"/>
    </row>
    <row r="5" spans="2:6" x14ac:dyDescent="0.25">
      <c r="B5" s="88" t="s">
        <v>46</v>
      </c>
      <c r="C5" s="168" t="s">
        <v>402</v>
      </c>
      <c r="D5" s="168"/>
      <c r="E5" s="168"/>
      <c r="F5" s="168"/>
    </row>
    <row r="6" spans="2:6" x14ac:dyDescent="0.25">
      <c r="B6" s="88" t="s">
        <v>47</v>
      </c>
      <c r="C6" s="167">
        <v>44211</v>
      </c>
      <c r="D6" s="168"/>
      <c r="E6" s="168"/>
      <c r="F6" s="168"/>
    </row>
    <row r="7" spans="2:6" x14ac:dyDescent="0.25">
      <c r="B7" s="88" t="s">
        <v>48</v>
      </c>
      <c r="C7" s="168" t="s">
        <v>235</v>
      </c>
      <c r="D7" s="168"/>
      <c r="E7" s="168"/>
      <c r="F7" s="168"/>
    </row>
    <row r="8" spans="2:6" x14ac:dyDescent="0.25">
      <c r="B8" s="168"/>
      <c r="C8" s="168"/>
      <c r="D8" s="168"/>
      <c r="E8" s="168"/>
      <c r="F8" s="168"/>
    </row>
    <row r="9" spans="2:6" x14ac:dyDescent="0.25">
      <c r="B9" s="169" t="s">
        <v>403</v>
      </c>
      <c r="C9" s="169"/>
      <c r="D9" s="169"/>
      <c r="E9" s="169"/>
      <c r="F9" s="169"/>
    </row>
    <row r="10" spans="2:6" ht="30" customHeight="1" x14ac:dyDescent="0.25">
      <c r="B10" s="97" t="s">
        <v>231</v>
      </c>
      <c r="C10" s="99" t="s">
        <v>49</v>
      </c>
      <c r="D10" s="99" t="s">
        <v>50</v>
      </c>
      <c r="E10" s="100" t="s">
        <v>51</v>
      </c>
      <c r="F10" s="97" t="s">
        <v>52</v>
      </c>
    </row>
    <row r="11" spans="2:6" ht="45.75" customHeight="1" x14ac:dyDescent="0.25">
      <c r="B11" s="173" t="s">
        <v>263</v>
      </c>
      <c r="C11" s="69" t="s">
        <v>328</v>
      </c>
      <c r="D11" s="82" t="s">
        <v>329</v>
      </c>
      <c r="E11" s="71">
        <v>1</v>
      </c>
      <c r="F11" s="69"/>
    </row>
    <row r="12" spans="2:6" ht="45.75" customHeight="1" x14ac:dyDescent="0.25">
      <c r="B12" s="174"/>
      <c r="C12" s="124" t="s">
        <v>330</v>
      </c>
      <c r="D12" s="82" t="s">
        <v>329</v>
      </c>
      <c r="E12" s="71">
        <v>1</v>
      </c>
      <c r="F12" s="69"/>
    </row>
    <row r="13" spans="2:6" ht="39" thickBot="1" x14ac:dyDescent="0.3">
      <c r="B13" s="171" t="s">
        <v>331</v>
      </c>
      <c r="C13" s="115" t="s">
        <v>332</v>
      </c>
      <c r="D13" s="101" t="s">
        <v>295</v>
      </c>
      <c r="E13" s="72">
        <v>1</v>
      </c>
      <c r="F13" s="4"/>
    </row>
    <row r="14" spans="2:6" ht="43.5" customHeight="1" x14ac:dyDescent="0.25">
      <c r="B14" s="171"/>
      <c r="C14" s="114" t="s">
        <v>236</v>
      </c>
      <c r="D14" s="74" t="s">
        <v>294</v>
      </c>
      <c r="E14" s="72">
        <v>1</v>
      </c>
      <c r="F14" s="69"/>
    </row>
    <row r="15" spans="2:6" ht="51.75" x14ac:dyDescent="0.25">
      <c r="B15" s="73" t="s">
        <v>237</v>
      </c>
      <c r="C15" s="85" t="s">
        <v>333</v>
      </c>
      <c r="D15" s="74"/>
      <c r="E15" s="72">
        <v>0.8</v>
      </c>
      <c r="F15" s="84"/>
    </row>
    <row r="16" spans="2:6" ht="51" customHeight="1" x14ac:dyDescent="0.25">
      <c r="B16" s="170" t="s">
        <v>238</v>
      </c>
      <c r="C16" s="85" t="s">
        <v>334</v>
      </c>
      <c r="D16" s="82"/>
      <c r="E16" s="72">
        <v>0.5</v>
      </c>
      <c r="F16" s="84"/>
    </row>
    <row r="17" spans="2:6" ht="51" customHeight="1" x14ac:dyDescent="0.25">
      <c r="B17" s="170"/>
      <c r="C17" s="125" t="s">
        <v>335</v>
      </c>
      <c r="D17" s="74" t="s">
        <v>296</v>
      </c>
      <c r="E17" s="72">
        <v>0</v>
      </c>
      <c r="F17" s="84"/>
    </row>
    <row r="18" spans="2:6" ht="42.75" customHeight="1" x14ac:dyDescent="0.25">
      <c r="B18" s="170"/>
      <c r="C18" s="82" t="s">
        <v>297</v>
      </c>
      <c r="D18" s="74" t="s">
        <v>336</v>
      </c>
      <c r="E18" s="72">
        <v>0.8</v>
      </c>
      <c r="F18" s="84"/>
    </row>
    <row r="19" spans="2:6" ht="36" x14ac:dyDescent="0.25">
      <c r="B19" s="170"/>
      <c r="C19" s="74" t="s">
        <v>298</v>
      </c>
      <c r="D19" s="82" t="s">
        <v>337</v>
      </c>
      <c r="E19" s="72">
        <v>0.5</v>
      </c>
      <c r="F19" s="69"/>
    </row>
    <row r="20" spans="2:6" x14ac:dyDescent="0.25">
      <c r="D20" s="109" t="s">
        <v>260</v>
      </c>
      <c r="E20" s="110">
        <f>AVERAGE(E11:E19)</f>
        <v>0.73333333333333328</v>
      </c>
    </row>
    <row r="25" spans="2:6" x14ac:dyDescent="0.25">
      <c r="B25" t="s">
        <v>265</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16" zoomScale="91" workbookViewId="0">
      <selection activeCell="I28" sqref="I28"/>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88" t="s">
        <v>44</v>
      </c>
      <c r="C2" s="88"/>
      <c r="D2" s="88"/>
      <c r="E2" s="88"/>
      <c r="F2" s="88"/>
    </row>
    <row r="3" spans="2:6" x14ac:dyDescent="0.25">
      <c r="B3" s="88"/>
      <c r="C3" s="88"/>
      <c r="D3" s="88"/>
      <c r="E3" s="88"/>
      <c r="F3" s="88"/>
    </row>
    <row r="4" spans="2:6" x14ac:dyDescent="0.25">
      <c r="B4" s="88" t="s">
        <v>45</v>
      </c>
      <c r="C4" s="168" t="s">
        <v>230</v>
      </c>
      <c r="D4" s="168"/>
      <c r="E4" s="168"/>
      <c r="F4" s="168"/>
    </row>
    <row r="5" spans="2:6" x14ac:dyDescent="0.25">
      <c r="B5" s="88" t="s">
        <v>46</v>
      </c>
      <c r="C5" s="168" t="s">
        <v>402</v>
      </c>
      <c r="D5" s="168"/>
      <c r="E5" s="168"/>
      <c r="F5" s="168"/>
    </row>
    <row r="6" spans="2:6" x14ac:dyDescent="0.25">
      <c r="B6" s="88" t="s">
        <v>47</v>
      </c>
      <c r="C6" s="167">
        <v>44211</v>
      </c>
      <c r="D6" s="168"/>
      <c r="E6" s="168"/>
      <c r="F6" s="168"/>
    </row>
    <row r="7" spans="2:6" x14ac:dyDescent="0.25">
      <c r="B7" s="88" t="s">
        <v>48</v>
      </c>
      <c r="C7" s="168" t="s">
        <v>239</v>
      </c>
      <c r="D7" s="168"/>
      <c r="E7" s="168"/>
      <c r="F7" s="168"/>
    </row>
    <row r="8" spans="2:6" x14ac:dyDescent="0.25">
      <c r="B8" s="168"/>
      <c r="C8" s="168"/>
      <c r="D8" s="168"/>
      <c r="E8" s="168"/>
      <c r="F8" s="168"/>
    </row>
    <row r="9" spans="2:6" x14ac:dyDescent="0.25">
      <c r="B9" s="169" t="s">
        <v>403</v>
      </c>
      <c r="C9" s="169"/>
      <c r="D9" s="169"/>
      <c r="E9" s="169"/>
      <c r="F9" s="169"/>
    </row>
    <row r="10" spans="2:6" ht="30" x14ac:dyDescent="0.25">
      <c r="B10" s="97" t="s">
        <v>231</v>
      </c>
      <c r="C10" s="99" t="s">
        <v>49</v>
      </c>
      <c r="D10" s="99" t="s">
        <v>50</v>
      </c>
      <c r="E10" s="100" t="s">
        <v>51</v>
      </c>
      <c r="F10" s="97" t="s">
        <v>52</v>
      </c>
    </row>
    <row r="11" spans="2:6" ht="35.1" customHeight="1" x14ac:dyDescent="0.25">
      <c r="B11" s="175" t="s">
        <v>240</v>
      </c>
      <c r="C11" s="74" t="s">
        <v>339</v>
      </c>
      <c r="D11" s="74" t="s">
        <v>338</v>
      </c>
      <c r="E11" s="71">
        <v>0.8</v>
      </c>
      <c r="F11" s="69"/>
    </row>
    <row r="12" spans="2:6" ht="50.25" customHeight="1" x14ac:dyDescent="0.25">
      <c r="B12" s="176"/>
      <c r="C12" s="74" t="s">
        <v>340</v>
      </c>
      <c r="D12" s="74" t="s">
        <v>345</v>
      </c>
      <c r="E12" s="72">
        <v>0.8</v>
      </c>
      <c r="F12" s="74" t="s">
        <v>292</v>
      </c>
    </row>
    <row r="13" spans="2:6" ht="50.25" customHeight="1" x14ac:dyDescent="0.25">
      <c r="B13" s="176"/>
      <c r="C13" s="74" t="s">
        <v>341</v>
      </c>
      <c r="D13" s="74" t="s">
        <v>344</v>
      </c>
      <c r="E13" s="72">
        <v>1</v>
      </c>
      <c r="F13" s="74"/>
    </row>
    <row r="14" spans="2:6" ht="50.25" customHeight="1" x14ac:dyDescent="0.25">
      <c r="B14" s="176"/>
      <c r="C14" s="74" t="s">
        <v>342</v>
      </c>
      <c r="D14" s="74" t="s">
        <v>346</v>
      </c>
      <c r="E14" s="72">
        <v>0.8</v>
      </c>
      <c r="F14" s="74"/>
    </row>
    <row r="15" spans="2:6" ht="50.25" customHeight="1" x14ac:dyDescent="0.25">
      <c r="B15" s="176"/>
      <c r="C15" s="74" t="s">
        <v>343</v>
      </c>
      <c r="D15" s="74" t="s">
        <v>394</v>
      </c>
      <c r="E15" s="72">
        <v>1</v>
      </c>
      <c r="F15" s="69"/>
    </row>
    <row r="16" spans="2:6" ht="32.1" customHeight="1" x14ac:dyDescent="0.25">
      <c r="B16" s="177"/>
      <c r="C16" s="74" t="s">
        <v>349</v>
      </c>
      <c r="D16" s="74" t="s">
        <v>299</v>
      </c>
      <c r="E16" s="72">
        <v>0.8</v>
      </c>
      <c r="F16" s="74"/>
    </row>
    <row r="17" spans="2:6" ht="34.5" customHeight="1" x14ac:dyDescent="0.25">
      <c r="B17" s="173" t="s">
        <v>241</v>
      </c>
      <c r="C17" s="74" t="s">
        <v>347</v>
      </c>
      <c r="D17" s="74" t="s">
        <v>355</v>
      </c>
      <c r="E17" s="72">
        <v>1</v>
      </c>
      <c r="F17" s="69" t="s">
        <v>356</v>
      </c>
    </row>
    <row r="18" spans="2:6" ht="36" customHeight="1" x14ac:dyDescent="0.25">
      <c r="B18" s="179"/>
      <c r="C18" s="74" t="s">
        <v>348</v>
      </c>
      <c r="D18" s="74"/>
      <c r="E18" s="72">
        <v>0.8</v>
      </c>
      <c r="F18" s="69" t="s">
        <v>407</v>
      </c>
    </row>
    <row r="19" spans="2:6" ht="32.1" customHeight="1" x14ac:dyDescent="0.25">
      <c r="B19" s="179"/>
      <c r="C19" s="74" t="s">
        <v>350</v>
      </c>
      <c r="D19" s="74" t="s">
        <v>395</v>
      </c>
      <c r="E19" s="72">
        <v>1</v>
      </c>
      <c r="F19" s="69"/>
    </row>
    <row r="20" spans="2:6" ht="32.1" customHeight="1" x14ac:dyDescent="0.25">
      <c r="B20" s="179"/>
      <c r="C20" s="74" t="s">
        <v>351</v>
      </c>
      <c r="D20" s="74" t="s">
        <v>396</v>
      </c>
      <c r="E20" s="72">
        <v>1</v>
      </c>
      <c r="F20" s="69"/>
    </row>
    <row r="21" spans="2:6" ht="24" x14ac:dyDescent="0.25">
      <c r="B21" s="179"/>
      <c r="C21" s="74" t="s">
        <v>352</v>
      </c>
      <c r="D21" s="74" t="s">
        <v>396</v>
      </c>
      <c r="E21" s="72">
        <v>1</v>
      </c>
      <c r="F21" s="69"/>
    </row>
    <row r="22" spans="2:6" ht="39.75" customHeight="1" x14ac:dyDescent="0.25">
      <c r="B22" s="179"/>
      <c r="C22" s="96" t="s">
        <v>353</v>
      </c>
      <c r="D22" s="77" t="s">
        <v>357</v>
      </c>
      <c r="E22" s="72">
        <v>1</v>
      </c>
      <c r="F22" s="69"/>
    </row>
    <row r="23" spans="2:6" ht="36.75" customHeight="1" x14ac:dyDescent="0.25">
      <c r="B23" s="174"/>
      <c r="C23" s="95" t="s">
        <v>354</v>
      </c>
      <c r="D23" s="82" t="s">
        <v>358</v>
      </c>
      <c r="E23" s="75">
        <v>1</v>
      </c>
      <c r="F23" s="69"/>
    </row>
    <row r="24" spans="2:6" ht="48.75" x14ac:dyDescent="0.25">
      <c r="B24" s="165" t="s">
        <v>242</v>
      </c>
      <c r="C24" s="102" t="s">
        <v>359</v>
      </c>
      <c r="D24" s="74" t="s">
        <v>300</v>
      </c>
      <c r="E24" s="72">
        <v>1</v>
      </c>
      <c r="F24" s="69"/>
    </row>
    <row r="25" spans="2:6" ht="36" x14ac:dyDescent="0.25">
      <c r="B25" s="178"/>
      <c r="C25" s="119" t="s">
        <v>360</v>
      </c>
      <c r="D25" s="74"/>
      <c r="E25" s="72">
        <v>0.8</v>
      </c>
      <c r="F25" s="69"/>
    </row>
    <row r="26" spans="2:6" ht="44.1" customHeight="1" x14ac:dyDescent="0.25">
      <c r="B26" s="178"/>
      <c r="C26" s="69" t="s">
        <v>361</v>
      </c>
      <c r="D26" s="74"/>
      <c r="E26" s="75">
        <v>0</v>
      </c>
      <c r="F26" s="69"/>
    </row>
    <row r="27" spans="2:6" ht="38.1" customHeight="1" x14ac:dyDescent="0.25">
      <c r="B27" s="165" t="s">
        <v>243</v>
      </c>
      <c r="C27" s="74" t="s">
        <v>362</v>
      </c>
      <c r="D27" s="74"/>
      <c r="E27" s="72">
        <v>0.5</v>
      </c>
      <c r="F27" s="74"/>
    </row>
    <row r="28" spans="2:6" ht="41.45" customHeight="1" x14ac:dyDescent="0.25">
      <c r="B28" s="165"/>
      <c r="C28" s="74" t="s">
        <v>363</v>
      </c>
      <c r="D28" s="74"/>
      <c r="E28" s="72">
        <v>0</v>
      </c>
      <c r="F28" s="74"/>
    </row>
    <row r="29" spans="2:6" ht="41.45" customHeight="1" x14ac:dyDescent="0.25">
      <c r="B29" s="165"/>
      <c r="C29" s="74" t="s">
        <v>364</v>
      </c>
      <c r="D29" s="74" t="s">
        <v>397</v>
      </c>
      <c r="E29" s="72">
        <v>1</v>
      </c>
      <c r="F29" s="74"/>
    </row>
    <row r="30" spans="2:6" ht="36" customHeight="1" x14ac:dyDescent="0.25">
      <c r="B30" s="165"/>
      <c r="C30" s="74" t="s">
        <v>365</v>
      </c>
      <c r="D30" s="74" t="s">
        <v>367</v>
      </c>
      <c r="E30" s="72">
        <v>1</v>
      </c>
      <c r="F30" s="74"/>
    </row>
    <row r="31" spans="2:6" ht="25.5" customHeight="1" x14ac:dyDescent="0.25">
      <c r="B31" s="165"/>
      <c r="C31" s="134" t="s">
        <v>366</v>
      </c>
      <c r="D31" s="74" t="s">
        <v>301</v>
      </c>
      <c r="E31" s="72">
        <v>0.7</v>
      </c>
      <c r="F31" s="74"/>
    </row>
    <row r="32" spans="2:6" x14ac:dyDescent="0.25">
      <c r="D32" s="104" t="s">
        <v>261</v>
      </c>
      <c r="E32" s="103">
        <f>AVERAGE(E11:E31)</f>
        <v>0.80952380952380953</v>
      </c>
    </row>
    <row r="34" spans="2:5" x14ac:dyDescent="0.25">
      <c r="E34" s="80"/>
    </row>
    <row r="37" spans="2:5" x14ac:dyDescent="0.25">
      <c r="B37" t="s">
        <v>265</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topLeftCell="A4" workbookViewId="0">
      <selection activeCell="J30" sqref="J30"/>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1:6" x14ac:dyDescent="0.25">
      <c r="B2" s="88" t="s">
        <v>44</v>
      </c>
      <c r="C2" s="89"/>
      <c r="D2" s="89"/>
      <c r="E2" s="89"/>
      <c r="F2" s="89"/>
    </row>
    <row r="3" spans="1:6" x14ac:dyDescent="0.25">
      <c r="B3" s="89"/>
      <c r="C3" s="89"/>
      <c r="D3" s="89"/>
      <c r="E3" s="89"/>
      <c r="F3" s="89"/>
    </row>
    <row r="4" spans="1:6" x14ac:dyDescent="0.25">
      <c r="B4" s="88" t="s">
        <v>45</v>
      </c>
      <c r="C4" s="168" t="s">
        <v>230</v>
      </c>
      <c r="D4" s="168"/>
      <c r="E4" s="168"/>
      <c r="F4" s="168"/>
    </row>
    <row r="5" spans="1:6" x14ac:dyDescent="0.25">
      <c r="B5" s="88" t="s">
        <v>46</v>
      </c>
      <c r="C5" s="168" t="s">
        <v>402</v>
      </c>
      <c r="D5" s="168"/>
      <c r="E5" s="168"/>
      <c r="F5" s="168"/>
    </row>
    <row r="6" spans="1:6" x14ac:dyDescent="0.25">
      <c r="B6" s="88" t="s">
        <v>47</v>
      </c>
      <c r="C6" s="167">
        <v>44211</v>
      </c>
      <c r="D6" s="168"/>
      <c r="E6" s="168"/>
      <c r="F6" s="168"/>
    </row>
    <row r="7" spans="1:6" x14ac:dyDescent="0.25">
      <c r="B7" s="88" t="s">
        <v>48</v>
      </c>
      <c r="C7" s="168" t="s">
        <v>266</v>
      </c>
      <c r="D7" s="168"/>
      <c r="E7" s="168"/>
      <c r="F7" s="168"/>
    </row>
    <row r="8" spans="1:6" x14ac:dyDescent="0.25">
      <c r="B8" s="168"/>
      <c r="C8" s="168"/>
      <c r="D8" s="168"/>
      <c r="E8" s="168"/>
      <c r="F8" s="168"/>
    </row>
    <row r="9" spans="1:6" x14ac:dyDescent="0.25">
      <c r="B9" s="169" t="s">
        <v>403</v>
      </c>
      <c r="C9" s="169"/>
      <c r="D9" s="169"/>
      <c r="E9" s="169"/>
      <c r="F9" s="169"/>
    </row>
    <row r="10" spans="1:6" ht="29.25" customHeight="1" x14ac:dyDescent="0.25">
      <c r="B10" s="97" t="s">
        <v>231</v>
      </c>
      <c r="C10" s="99" t="s">
        <v>49</v>
      </c>
      <c r="D10" s="99" t="s">
        <v>50</v>
      </c>
      <c r="E10" s="100" t="s">
        <v>51</v>
      </c>
      <c r="F10" s="97" t="s">
        <v>52</v>
      </c>
    </row>
    <row r="11" spans="1:6" ht="52.5" customHeight="1" x14ac:dyDescent="0.25">
      <c r="B11" s="126" t="s">
        <v>369</v>
      </c>
      <c r="C11" s="135" t="s">
        <v>368</v>
      </c>
      <c r="D11" s="82"/>
      <c r="E11" s="71">
        <v>0.5</v>
      </c>
      <c r="F11" s="69"/>
    </row>
    <row r="12" spans="1:6" ht="50.25" customHeight="1" x14ac:dyDescent="0.25">
      <c r="B12" s="175" t="s">
        <v>244</v>
      </c>
      <c r="C12" s="70" t="s">
        <v>370</v>
      </c>
      <c r="D12" s="117" t="s">
        <v>371</v>
      </c>
      <c r="E12" s="129">
        <v>1</v>
      </c>
      <c r="F12" s="69"/>
    </row>
    <row r="13" spans="1:6" ht="49.5" customHeight="1" x14ac:dyDescent="0.25">
      <c r="B13" s="176"/>
      <c r="C13" s="74" t="s">
        <v>245</v>
      </c>
      <c r="D13" s="74" t="s">
        <v>303</v>
      </c>
      <c r="E13" s="130">
        <v>1</v>
      </c>
      <c r="F13" s="69" t="s">
        <v>372</v>
      </c>
    </row>
    <row r="14" spans="1:6" ht="48" customHeight="1" x14ac:dyDescent="0.25">
      <c r="B14" s="176"/>
      <c r="C14" s="74" t="s">
        <v>373</v>
      </c>
      <c r="D14" s="74" t="s">
        <v>404</v>
      </c>
      <c r="E14" s="130">
        <v>0.8</v>
      </c>
      <c r="F14" s="69"/>
    </row>
    <row r="15" spans="1:6" ht="50.25" customHeight="1" x14ac:dyDescent="0.25">
      <c r="A15" s="123"/>
      <c r="B15" s="176"/>
      <c r="C15" s="74" t="s">
        <v>305</v>
      </c>
      <c r="D15" s="127" t="s">
        <v>374</v>
      </c>
      <c r="E15" s="128">
        <v>1</v>
      </c>
      <c r="F15" s="68" t="s">
        <v>375</v>
      </c>
    </row>
    <row r="16" spans="1:6" ht="60.6" customHeight="1" x14ac:dyDescent="0.25">
      <c r="B16" s="176"/>
      <c r="C16" s="77" t="s">
        <v>268</v>
      </c>
      <c r="D16" s="118" t="s">
        <v>304</v>
      </c>
      <c r="E16" s="130">
        <v>0.8</v>
      </c>
      <c r="F16" s="69" t="s">
        <v>405</v>
      </c>
    </row>
    <row r="17" spans="2:8" ht="60" customHeight="1" x14ac:dyDescent="0.25">
      <c r="B17" s="176"/>
      <c r="C17" s="82" t="s">
        <v>376</v>
      </c>
      <c r="D17" s="74" t="s">
        <v>377</v>
      </c>
      <c r="E17" s="130">
        <v>1</v>
      </c>
      <c r="F17" s="86"/>
    </row>
    <row r="18" spans="2:8" ht="24" x14ac:dyDescent="0.25">
      <c r="B18" s="177"/>
      <c r="C18" s="74" t="s">
        <v>378</v>
      </c>
      <c r="D18" s="74" t="s">
        <v>379</v>
      </c>
      <c r="E18" s="129">
        <v>1</v>
      </c>
      <c r="F18" s="68"/>
    </row>
    <row r="19" spans="2:8" ht="48.75" x14ac:dyDescent="0.25">
      <c r="B19" s="170" t="s">
        <v>246</v>
      </c>
      <c r="C19" s="95" t="s">
        <v>380</v>
      </c>
      <c r="D19" s="84" t="s">
        <v>270</v>
      </c>
      <c r="E19" s="129">
        <v>0.8</v>
      </c>
      <c r="F19" s="86" t="s">
        <v>269</v>
      </c>
    </row>
    <row r="20" spans="2:8" ht="70.5" customHeight="1" x14ac:dyDescent="0.25">
      <c r="B20" s="170"/>
      <c r="C20" s="74" t="s">
        <v>247</v>
      </c>
      <c r="D20" s="82" t="s">
        <v>398</v>
      </c>
      <c r="E20" s="130">
        <v>1</v>
      </c>
      <c r="F20" s="79" t="s">
        <v>302</v>
      </c>
    </row>
    <row r="21" spans="2:8" ht="48.75" x14ac:dyDescent="0.25">
      <c r="B21" s="170"/>
      <c r="C21" s="95" t="s">
        <v>381</v>
      </c>
      <c r="D21" s="82" t="s">
        <v>398</v>
      </c>
      <c r="E21" s="130">
        <v>1</v>
      </c>
      <c r="F21" s="69"/>
    </row>
    <row r="22" spans="2:8" ht="60.75" x14ac:dyDescent="0.25">
      <c r="B22" s="170"/>
      <c r="C22" s="95" t="s">
        <v>271</v>
      </c>
      <c r="D22" s="82"/>
      <c r="E22" s="130">
        <v>0</v>
      </c>
      <c r="F22" s="69" t="s">
        <v>307</v>
      </c>
    </row>
    <row r="23" spans="2:8" ht="62.1" customHeight="1" x14ac:dyDescent="0.25">
      <c r="B23" s="170"/>
      <c r="C23" s="82" t="s">
        <v>272</v>
      </c>
      <c r="D23" s="74" t="s">
        <v>306</v>
      </c>
      <c r="E23" s="130">
        <v>0.7</v>
      </c>
      <c r="F23" s="70"/>
    </row>
    <row r="24" spans="2:8" ht="24" x14ac:dyDescent="0.25">
      <c r="B24" s="165" t="s">
        <v>248</v>
      </c>
      <c r="C24" s="74" t="s">
        <v>273</v>
      </c>
      <c r="D24" s="82" t="s">
        <v>308</v>
      </c>
      <c r="E24" s="129">
        <v>1</v>
      </c>
      <c r="F24" s="1"/>
    </row>
    <row r="25" spans="2:8" ht="36.75" x14ac:dyDescent="0.25">
      <c r="B25" s="165"/>
      <c r="C25" s="95" t="s">
        <v>274</v>
      </c>
      <c r="D25" s="74" t="s">
        <v>309</v>
      </c>
      <c r="E25" s="129">
        <v>0.25</v>
      </c>
      <c r="F25" s="77"/>
    </row>
    <row r="26" spans="2:8" ht="24" x14ac:dyDescent="0.25">
      <c r="B26" s="165"/>
      <c r="C26" s="74" t="s">
        <v>249</v>
      </c>
      <c r="D26" s="77" t="s">
        <v>275</v>
      </c>
      <c r="E26" s="129">
        <v>1</v>
      </c>
      <c r="F26" s="77" t="s">
        <v>276</v>
      </c>
    </row>
    <row r="27" spans="2:8" ht="33.6" customHeight="1" x14ac:dyDescent="0.25">
      <c r="B27" s="165"/>
      <c r="C27" s="74" t="s">
        <v>277</v>
      </c>
      <c r="D27" s="77" t="s">
        <v>278</v>
      </c>
      <c r="E27" s="129">
        <v>1</v>
      </c>
      <c r="F27" s="77"/>
    </row>
    <row r="28" spans="2:8" ht="48.75" x14ac:dyDescent="0.25">
      <c r="B28" s="165"/>
      <c r="C28" s="96" t="s">
        <v>382</v>
      </c>
      <c r="D28" s="77" t="s">
        <v>383</v>
      </c>
      <c r="E28" s="129">
        <v>0.8</v>
      </c>
      <c r="F28" s="77" t="s">
        <v>406</v>
      </c>
    </row>
    <row r="29" spans="2:8" ht="48.75" x14ac:dyDescent="0.25">
      <c r="B29" s="165"/>
      <c r="C29" s="96" t="s">
        <v>384</v>
      </c>
      <c r="D29" s="74" t="s">
        <v>385</v>
      </c>
      <c r="E29" s="129">
        <v>1</v>
      </c>
      <c r="F29" s="77"/>
    </row>
    <row r="30" spans="2:8" ht="72" x14ac:dyDescent="0.25">
      <c r="B30" s="165"/>
      <c r="C30" s="118" t="s">
        <v>386</v>
      </c>
      <c r="D30" s="116" t="s">
        <v>387</v>
      </c>
      <c r="E30" s="129">
        <v>1</v>
      </c>
      <c r="F30" s="105"/>
      <c r="H30" t="s">
        <v>401</v>
      </c>
    </row>
    <row r="31" spans="2:8" ht="28.5" customHeight="1" x14ac:dyDescent="0.25">
      <c r="B31" s="165" t="s">
        <v>250</v>
      </c>
      <c r="C31" s="74" t="s">
        <v>251</v>
      </c>
      <c r="D31" s="119" t="s">
        <v>310</v>
      </c>
      <c r="E31" s="132">
        <v>0.8</v>
      </c>
      <c r="F31" s="77"/>
    </row>
    <row r="32" spans="2:8" ht="34.5" customHeight="1" x14ac:dyDescent="0.25">
      <c r="B32" s="165"/>
      <c r="C32" s="74" t="s">
        <v>252</v>
      </c>
      <c r="D32" s="120" t="s">
        <v>311</v>
      </c>
      <c r="E32" s="131">
        <v>0.5</v>
      </c>
      <c r="F32" s="77"/>
    </row>
    <row r="33" spans="2:5" x14ac:dyDescent="0.25">
      <c r="B33" s="76"/>
      <c r="D33" s="106" t="s">
        <v>260</v>
      </c>
      <c r="E33" s="107">
        <f>AVERAGE(E11:E32)</f>
        <v>0.81590909090909092</v>
      </c>
    </row>
    <row r="34" spans="2:5" x14ac:dyDescent="0.25">
      <c r="B34" s="76"/>
    </row>
    <row r="37" spans="2:5" x14ac:dyDescent="0.25">
      <c r="B37" t="s">
        <v>265</v>
      </c>
    </row>
  </sheetData>
  <mergeCells count="10">
    <mergeCell ref="C4:F4"/>
    <mergeCell ref="C5:F5"/>
    <mergeCell ref="C6:F6"/>
    <mergeCell ref="C7:F7"/>
    <mergeCell ref="B8:F8"/>
    <mergeCell ref="B24:B30"/>
    <mergeCell ref="B31:B32"/>
    <mergeCell ref="B19:B23"/>
    <mergeCell ref="B9:F9"/>
    <mergeCell ref="B12:B1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13" workbookViewId="0">
      <selection activeCell="B9" sqref="B9:F9"/>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88" t="s">
        <v>44</v>
      </c>
      <c r="C2" s="88"/>
      <c r="D2" s="88"/>
      <c r="E2" s="88"/>
      <c r="F2" s="88"/>
    </row>
    <row r="3" spans="2:8" x14ac:dyDescent="0.25">
      <c r="B3" s="88"/>
      <c r="C3" s="88"/>
      <c r="D3" s="88"/>
      <c r="E3" s="88"/>
      <c r="F3" s="88"/>
    </row>
    <row r="4" spans="2:8" x14ac:dyDescent="0.25">
      <c r="B4" s="88" t="s">
        <v>45</v>
      </c>
      <c r="C4" s="168" t="s">
        <v>230</v>
      </c>
      <c r="D4" s="168"/>
      <c r="E4" s="168"/>
      <c r="F4" s="168"/>
    </row>
    <row r="5" spans="2:8" x14ac:dyDescent="0.25">
      <c r="B5" s="88" t="s">
        <v>46</v>
      </c>
      <c r="C5" s="168" t="s">
        <v>402</v>
      </c>
      <c r="D5" s="168"/>
      <c r="E5" s="168"/>
      <c r="F5" s="168"/>
    </row>
    <row r="6" spans="2:8" x14ac:dyDescent="0.25">
      <c r="B6" s="88" t="s">
        <v>47</v>
      </c>
      <c r="C6" s="167">
        <v>44211</v>
      </c>
      <c r="D6" s="168"/>
      <c r="E6" s="168"/>
      <c r="F6" s="168"/>
    </row>
    <row r="7" spans="2:8" x14ac:dyDescent="0.25">
      <c r="B7" s="88" t="s">
        <v>48</v>
      </c>
      <c r="C7" s="168" t="s">
        <v>253</v>
      </c>
      <c r="D7" s="168"/>
      <c r="E7" s="168"/>
      <c r="F7" s="168"/>
    </row>
    <row r="8" spans="2:8" x14ac:dyDescent="0.25">
      <c r="B8" s="168"/>
      <c r="C8" s="168"/>
      <c r="D8" s="168"/>
      <c r="E8" s="168"/>
      <c r="F8" s="168"/>
    </row>
    <row r="9" spans="2:8" x14ac:dyDescent="0.25">
      <c r="B9" s="169" t="s">
        <v>403</v>
      </c>
      <c r="C9" s="169"/>
      <c r="D9" s="169"/>
      <c r="E9" s="169"/>
      <c r="F9" s="169"/>
      <c r="H9" s="112"/>
    </row>
    <row r="10" spans="2:8" ht="30" x14ac:dyDescent="0.25">
      <c r="B10" s="97" t="s">
        <v>231</v>
      </c>
      <c r="C10" s="99" t="s">
        <v>49</v>
      </c>
      <c r="D10" s="99" t="s">
        <v>50</v>
      </c>
      <c r="E10" s="100" t="s">
        <v>51</v>
      </c>
      <c r="F10" s="97" t="s">
        <v>52</v>
      </c>
    </row>
    <row r="11" spans="2:8" ht="31.5" customHeight="1" x14ac:dyDescent="0.25">
      <c r="B11" s="170" t="s">
        <v>254</v>
      </c>
      <c r="C11" s="69" t="s">
        <v>388</v>
      </c>
      <c r="D11" s="116" t="s">
        <v>318</v>
      </c>
      <c r="E11" s="78">
        <v>1</v>
      </c>
      <c r="F11" s="69"/>
    </row>
    <row r="12" spans="2:8" ht="60.75" x14ac:dyDescent="0.25">
      <c r="B12" s="170"/>
      <c r="C12" s="95" t="s">
        <v>282</v>
      </c>
      <c r="D12" s="120" t="s">
        <v>312</v>
      </c>
      <c r="E12" s="75">
        <v>1</v>
      </c>
      <c r="F12" s="69"/>
    </row>
    <row r="13" spans="2:8" ht="48" x14ac:dyDescent="0.25">
      <c r="B13" s="173" t="s">
        <v>255</v>
      </c>
      <c r="C13" s="74" t="s">
        <v>281</v>
      </c>
      <c r="D13" s="82" t="s">
        <v>313</v>
      </c>
      <c r="E13" s="72">
        <v>1</v>
      </c>
      <c r="F13" s="69" t="s">
        <v>280</v>
      </c>
    </row>
    <row r="14" spans="2:8" ht="48.75" customHeight="1" x14ac:dyDescent="0.25">
      <c r="B14" s="174"/>
      <c r="C14" s="74" t="s">
        <v>279</v>
      </c>
      <c r="D14" s="77" t="s">
        <v>314</v>
      </c>
      <c r="E14" s="72">
        <v>1</v>
      </c>
      <c r="F14" s="69"/>
      <c r="G14" s="87"/>
    </row>
    <row r="15" spans="2:8" ht="42.75" customHeight="1" x14ac:dyDescent="0.25">
      <c r="B15" s="173" t="s">
        <v>264</v>
      </c>
      <c r="C15" s="74" t="s">
        <v>283</v>
      </c>
      <c r="D15" s="82" t="s">
        <v>315</v>
      </c>
      <c r="E15" s="72">
        <v>1</v>
      </c>
      <c r="F15" s="69"/>
    </row>
    <row r="16" spans="2:8" ht="42.75" customHeight="1" x14ac:dyDescent="0.25">
      <c r="B16" s="179"/>
      <c r="C16" s="74" t="s">
        <v>284</v>
      </c>
      <c r="D16" s="74" t="s">
        <v>316</v>
      </c>
      <c r="E16" s="72">
        <v>1</v>
      </c>
      <c r="F16" s="69"/>
    </row>
    <row r="17" spans="2:8" ht="42.75" customHeight="1" x14ac:dyDescent="0.25">
      <c r="B17" s="174"/>
      <c r="C17" s="74" t="s">
        <v>285</v>
      </c>
      <c r="D17" s="82" t="s">
        <v>317</v>
      </c>
      <c r="E17" s="72">
        <v>1</v>
      </c>
      <c r="F17" s="69"/>
    </row>
    <row r="18" spans="2:8" ht="47.1" customHeight="1" x14ac:dyDescent="0.25">
      <c r="B18" s="175" t="s">
        <v>256</v>
      </c>
      <c r="C18" s="74" t="s">
        <v>286</v>
      </c>
      <c r="D18" s="74" t="s">
        <v>319</v>
      </c>
      <c r="E18" s="72">
        <v>1</v>
      </c>
      <c r="F18" s="69"/>
    </row>
    <row r="19" spans="2:8" ht="46.5" customHeight="1" x14ac:dyDescent="0.25">
      <c r="B19" s="177"/>
      <c r="C19" s="77" t="s">
        <v>389</v>
      </c>
      <c r="D19" s="77" t="s">
        <v>399</v>
      </c>
      <c r="E19" s="72">
        <v>1</v>
      </c>
      <c r="F19" s="69"/>
      <c r="G19" s="90"/>
      <c r="H19" s="29"/>
    </row>
    <row r="20" spans="2:8" ht="36" x14ac:dyDescent="0.25">
      <c r="B20" s="69" t="s">
        <v>257</v>
      </c>
      <c r="C20" s="74" t="s">
        <v>287</v>
      </c>
      <c r="D20" s="74" t="s">
        <v>296</v>
      </c>
      <c r="E20" s="72">
        <v>0.5</v>
      </c>
      <c r="F20" s="69"/>
      <c r="G20" s="90"/>
      <c r="H20" s="81"/>
    </row>
    <row r="21" spans="2:8" x14ac:dyDescent="0.25">
      <c r="B21" s="76"/>
      <c r="D21" s="108" t="s">
        <v>260</v>
      </c>
      <c r="E21" s="107">
        <f>AVERAGE(E11:E20)</f>
        <v>0.95</v>
      </c>
    </row>
    <row r="22" spans="2:8" x14ac:dyDescent="0.25">
      <c r="B22" s="76"/>
    </row>
    <row r="26" spans="2:8" x14ac:dyDescent="0.25">
      <c r="B26" t="s">
        <v>265</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workbookViewId="0">
      <selection activeCell="F28" sqref="F28"/>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88" t="s">
        <v>44</v>
      </c>
      <c r="C2" s="88"/>
      <c r="D2" s="88"/>
      <c r="E2" s="88"/>
      <c r="F2" s="88"/>
    </row>
    <row r="3" spans="2:9" x14ac:dyDescent="0.25">
      <c r="B3" s="88"/>
      <c r="C3" s="88"/>
      <c r="D3" s="88"/>
      <c r="E3" s="88"/>
      <c r="F3" s="88"/>
    </row>
    <row r="4" spans="2:9" x14ac:dyDescent="0.25">
      <c r="B4" s="88" t="s">
        <v>45</v>
      </c>
      <c r="C4" s="168" t="s">
        <v>230</v>
      </c>
      <c r="D4" s="168"/>
      <c r="E4" s="168"/>
      <c r="F4" s="168"/>
    </row>
    <row r="5" spans="2:9" x14ac:dyDescent="0.25">
      <c r="B5" s="88" t="s">
        <v>46</v>
      </c>
      <c r="C5" s="168" t="s">
        <v>402</v>
      </c>
      <c r="D5" s="168"/>
      <c r="E5" s="168"/>
      <c r="F5" s="168"/>
    </row>
    <row r="6" spans="2:9" x14ac:dyDescent="0.25">
      <c r="B6" s="88" t="s">
        <v>47</v>
      </c>
      <c r="C6" s="167">
        <v>44211</v>
      </c>
      <c r="D6" s="168"/>
      <c r="E6" s="168"/>
      <c r="F6" s="168"/>
    </row>
    <row r="7" spans="2:9" x14ac:dyDescent="0.25">
      <c r="B7" s="88" t="s">
        <v>48</v>
      </c>
      <c r="C7" s="168" t="s">
        <v>258</v>
      </c>
      <c r="D7" s="168"/>
      <c r="E7" s="168"/>
      <c r="F7" s="168"/>
    </row>
    <row r="8" spans="2:9" x14ac:dyDescent="0.25">
      <c r="B8" s="168"/>
      <c r="C8" s="168"/>
      <c r="D8" s="168"/>
      <c r="E8" s="168"/>
      <c r="F8" s="168"/>
    </row>
    <row r="9" spans="2:9" x14ac:dyDescent="0.25">
      <c r="B9" s="172" t="s">
        <v>403</v>
      </c>
      <c r="C9" s="172"/>
      <c r="D9" s="172"/>
      <c r="E9" s="172"/>
      <c r="F9" s="172"/>
    </row>
    <row r="10" spans="2:9" x14ac:dyDescent="0.25">
      <c r="B10" s="97" t="s">
        <v>231</v>
      </c>
      <c r="C10" s="111" t="s">
        <v>49</v>
      </c>
      <c r="D10" s="111" t="s">
        <v>50</v>
      </c>
      <c r="E10" s="97" t="s">
        <v>51</v>
      </c>
      <c r="F10" s="97" t="s">
        <v>52</v>
      </c>
    </row>
    <row r="11" spans="2:9" ht="48" x14ac:dyDescent="0.25">
      <c r="B11" s="180" t="s">
        <v>288</v>
      </c>
      <c r="C11" s="77" t="s">
        <v>289</v>
      </c>
      <c r="D11" s="82" t="s">
        <v>391</v>
      </c>
      <c r="E11" s="71">
        <v>1</v>
      </c>
      <c r="F11" s="121"/>
    </row>
    <row r="12" spans="2:9" ht="60.75" x14ac:dyDescent="0.25">
      <c r="B12" s="181"/>
      <c r="C12" s="133" t="s">
        <v>390</v>
      </c>
      <c r="D12" s="74" t="s">
        <v>400</v>
      </c>
      <c r="E12" s="71">
        <v>1</v>
      </c>
      <c r="F12" s="121"/>
    </row>
    <row r="13" spans="2:9" ht="33.6" customHeight="1" x14ac:dyDescent="0.25">
      <c r="B13" s="182"/>
      <c r="C13" s="77" t="s">
        <v>320</v>
      </c>
      <c r="D13" s="77"/>
      <c r="E13" s="71">
        <v>0.7</v>
      </c>
      <c r="F13" s="69"/>
    </row>
    <row r="14" spans="2:9" x14ac:dyDescent="0.25">
      <c r="B14" s="76"/>
      <c r="D14" s="106" t="s">
        <v>260</v>
      </c>
      <c r="E14" s="107">
        <f>AVERAGE(E11:E13)</f>
        <v>0.9</v>
      </c>
    </row>
    <row r="15" spans="2:9" x14ac:dyDescent="0.25">
      <c r="B15" s="76"/>
    </row>
    <row r="16" spans="2:9" ht="20.25" customHeight="1" x14ac:dyDescent="0.25">
      <c r="B16" s="91"/>
      <c r="C16" s="91"/>
      <c r="D16" s="91"/>
      <c r="E16" s="91"/>
      <c r="F16" s="91"/>
      <c r="I16" s="87"/>
    </row>
    <row r="18" spans="2:4" x14ac:dyDescent="0.25">
      <c r="C18" s="106" t="s">
        <v>259</v>
      </c>
      <c r="D18" s="113">
        <f>+(E14+'Componente 5'!E21+'Componente 4'!E33+'Componente 3'!E32+'Componente 2'!E20+'Componente 1'!E18)/6</f>
        <v>0.86098484848484846</v>
      </c>
    </row>
    <row r="22" spans="2:4" x14ac:dyDescent="0.25">
      <c r="B22" t="s">
        <v>265</v>
      </c>
    </row>
  </sheetData>
  <mergeCells count="7">
    <mergeCell ref="B11:B13"/>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cp:lastModifiedBy>
  <cp:lastPrinted>2019-11-07T20:13:04Z</cp:lastPrinted>
  <dcterms:created xsi:type="dcterms:W3CDTF">2016-02-08T16:57:36Z</dcterms:created>
  <dcterms:modified xsi:type="dcterms:W3CDTF">2021-01-21T16:30:46Z</dcterms:modified>
</cp:coreProperties>
</file>