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CONTROL INTERNO\Downloads\"/>
    </mc:Choice>
  </mc:AlternateContent>
  <xr:revisionPtr revIDLastSave="0" documentId="13_ncr:1_{C340A85B-A3D4-4F75-BFC3-0E4A0488C4E7}" xr6:coauthVersionLast="47" xr6:coauthVersionMax="47" xr10:uidLastSave="{00000000-0000-0000-0000-000000000000}"/>
  <bookViews>
    <workbookView xWindow="-120" yWindow="-120" windowWidth="29040" windowHeight="15840" tabRatio="883" firstSheet="2" activeTab="7" xr2:uid="{00000000-000D-0000-FFFF-FFFF00000000}"/>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a" sheetId="36" r:id="rId8"/>
    <sheet name="Componente 6b" sheetId="3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5" l="1"/>
  <c r="F18" i="38"/>
  <c r="E26" i="36" l="1"/>
  <c r="E17" i="32" l="1"/>
  <c r="E32" i="33" l="1"/>
  <c r="E21" i="35" l="1"/>
  <c r="E33" i="34"/>
  <c r="E22" i="38" l="1"/>
</calcChain>
</file>

<file path=xl/sharedStrings.xml><?xml version="1.0" encoding="utf-8"?>
<sst xmlns="http://schemas.openxmlformats.org/spreadsheetml/2006/main" count="567" uniqueCount="424">
  <si>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</si>
  <si>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</si>
  <si>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</si>
  <si>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</si>
  <si>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</si>
  <si>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</si>
  <si>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</si>
  <si>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</si>
  <si>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</si>
  <si>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</si>
  <si>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</si>
  <si>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</si>
  <si>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</si>
  <si>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</si>
  <si>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</si>
  <si>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</si>
  <si>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</si>
  <si>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</si>
  <si>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</si>
  <si>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</si>
  <si>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</si>
  <si>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</si>
  <si>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</si>
  <si>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</si>
  <si>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</si>
  <si>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</si>
  <si>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</si>
  <si>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</si>
  <si>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</si>
  <si>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</si>
  <si>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</si>
  <si>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</si>
  <si>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</si>
  <si>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</si>
  <si>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</si>
  <si>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</si>
  <si>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</si>
  <si>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</si>
  <si>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</si>
  <si>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</si>
  <si>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</si>
  <si>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</si>
  <si>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</si>
  <si>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</si>
  <si>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</si>
  <si>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</si>
  <si>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</si>
  <si>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</si>
  <si>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</si>
  <si>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</si>
  <si>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</si>
  <si>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</si>
  <si>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</si>
  <si>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</si>
  <si>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</si>
  <si>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</si>
  <si>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</si>
  <si>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</si>
  <si>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</si>
  <si>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</si>
  <si>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</si>
  <si>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</si>
  <si>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</si>
  <si>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</si>
  <si>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</si>
  <si>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</si>
  <si>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</si>
  <si>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</si>
  <si>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</si>
  <si>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</si>
  <si>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</si>
  <si>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</si>
  <si>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</si>
  <si>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</si>
  <si>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</si>
  <si>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</si>
  <si>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</si>
  <si>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</si>
  <si>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</si>
  <si>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</si>
  <si>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</si>
  <si>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</si>
  <si>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</si>
  <si>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</si>
  <si>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</si>
  <si>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</si>
  <si>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</si>
  <si>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</si>
  <si>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</si>
  <si>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</si>
  <si>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</si>
  <si>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</si>
  <si>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</si>
  <si>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</si>
  <si>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</si>
  <si>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</si>
  <si>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</si>
  <si>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</si>
  <si>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</si>
  <si>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</si>
  <si>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</si>
  <si>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</si>
  <si>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</si>
  <si>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</si>
  <si>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</si>
  <si>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</si>
  <si>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</si>
  <si>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</si>
  <si>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</si>
  <si>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</si>
  <si>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</si>
  <si>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</si>
  <si>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</si>
  <si>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</si>
  <si>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</si>
  <si>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</si>
  <si>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</si>
  <si>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</si>
  <si>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</si>
  <si>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</si>
  <si>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</si>
  <si>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</si>
  <si>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</si>
  <si>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</si>
  <si>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</si>
  <si>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</si>
  <si>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</si>
  <si>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</si>
  <si>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</si>
  <si>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</si>
  <si>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</si>
  <si>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</si>
  <si>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</si>
  <si>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</si>
  <si>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</si>
  <si>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</si>
  <si>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</si>
  <si>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</si>
  <si>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</si>
  <si>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</si>
  <si>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</si>
  <si>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</si>
  <si>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</si>
  <si>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</si>
  <si>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</si>
  <si>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</si>
  <si>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</si>
  <si>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</si>
  <si>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</si>
  <si>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</si>
  <si>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</si>
  <si>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</si>
  <si>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</si>
  <si>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</si>
  <si>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</si>
  <si>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</si>
  <si>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</si>
  <si>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</si>
  <si>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</si>
  <si>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</si>
  <si>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</si>
  <si>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</si>
  <si>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</si>
  <si>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</si>
  <si>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</si>
  <si>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</si>
  <si>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</si>
  <si>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</si>
  <si>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</si>
  <si>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</si>
  <si>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</si>
  <si>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</si>
  <si>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</si>
  <si>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</si>
  <si>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</si>
  <si>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</si>
  <si>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</si>
  <si>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</si>
  <si>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</si>
  <si>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</si>
  <si>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</si>
  <si>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</si>
  <si>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</si>
  <si>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</si>
  <si>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</si>
  <si>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</si>
  <si>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</si>
  <si>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</si>
  <si>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</si>
  <si>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</si>
  <si>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</si>
  <si>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</si>
  <si>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</si>
  <si>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</si>
  <si>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</si>
  <si>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</si>
  <si>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</si>
  <si>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</si>
  <si>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</si>
  <si>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</si>
  <si>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</si>
  <si>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</si>
  <si>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</si>
  <si>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</si>
  <si>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</si>
  <si>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</si>
  <si>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</si>
  <si>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</si>
  <si>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</si>
  <si>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</si>
  <si>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</si>
  <si>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</si>
  <si>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</si>
  <si>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</si>
  <si>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</si>
  <si>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</si>
  <si>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</si>
  <si>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</si>
  <si>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</si>
  <si>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</si>
  <si>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</si>
  <si>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</si>
  <si>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</si>
  <si>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</si>
  <si>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</si>
  <si>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</si>
  <si>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</si>
  <si>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</si>
  <si>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</si>
  <si>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</si>
  <si>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</si>
  <si>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</si>
  <si>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</si>
  <si>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Monitorio y revisión</t>
  </si>
  <si>
    <t xml:space="preserve">1.2 Componente 2. Racionalización de trámites </t>
  </si>
  <si>
    <t>Incluir la estrategia de racionalización de tramites en el aplicativo SUIT</t>
  </si>
  <si>
    <t>Monitoreo y evaluación</t>
  </si>
  <si>
    <t xml:space="preserve">1.3 Componente 3. Rendición de cuentas </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</si>
  <si>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</si>
  <si>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</si>
  <si>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</si>
  <si>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</si>
  <si>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Fortalecimiento de los canales de atención</t>
  </si>
  <si>
    <t>Actualizar 100% de la página web institucional de acuerdo a la normatividad NTC 5854 y lineamientos de gobierno en línea</t>
  </si>
  <si>
    <t>Talento Humano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</si>
  <si>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</si>
  <si>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</si>
  <si>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</si>
  <si>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</si>
  <si>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</si>
  <si>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</si>
  <si>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</si>
  <si>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</si>
  <si>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</si>
  <si>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</si>
  <si>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</si>
  <si>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</si>
  <si>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</si>
  <si>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</si>
  <si>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</si>
  <si>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</si>
  <si>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Identificación de tramites</t>
  </si>
  <si>
    <t>Elaboración los Instrumentos de Gestión de la Información</t>
  </si>
  <si>
    <t>Original firmado por María Ligia Castillo Grijalba; Profesional Especializado -O.C.I-</t>
  </si>
  <si>
    <t xml:space="preserve">1.4 Componente 4. Estrategia de atención al ciudadano </t>
  </si>
  <si>
    <t>Gestión del riesgo de corrupción</t>
  </si>
  <si>
    <t>Publicacion de la Matriz de Riesgos en Pagina web</t>
  </si>
  <si>
    <t>Medir el desempeño de los canales de atención y consolidar estadísticas sobre tiempos de espera, tiempos de atención y cantidad de ciudadanos atendidos</t>
  </si>
  <si>
    <t>Formulacion del PIC</t>
  </si>
  <si>
    <t>Evaluar el desempeño de los servidores públicos en relación con su comportamiento y actitud en la interacción con los ciudadanos</t>
  </si>
  <si>
    <t>Implementar el Manual de Bienestar e incentivos, para destacar el desempeño de los servidores en relación al servicio prestado al ciudadano.</t>
  </si>
  <si>
    <t>Validar y/o actualizar manual de atención al ciudadano.</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</si>
  <si>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</si>
  <si>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</si>
  <si>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</si>
  <si>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</si>
  <si>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</si>
  <si>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Revisar los estándares del contenido y oportunidad de las respuestas a las solicitudes de acceso a información pública.</t>
  </si>
  <si>
    <t>Resolución 039 de 2016</t>
  </si>
  <si>
    <t>Aplicar el principio de gratuidad y en consecuencia, no cobrar costos adicionales a los de reproducción de la información.</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</si>
  <si>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</si>
  <si>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</si>
  <si>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</si>
  <si>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</si>
  <si>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</si>
  <si>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</si>
  <si>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Realizar 1 ejercicio de participación ciudadana de la matriz de riesgos de corrupción</t>
  </si>
  <si>
    <t xml:space="preserve">Informe del ejercicio de participación ciudadana. </t>
  </si>
  <si>
    <t>Publicar en la página web institucional la matriz de riesgos de corrupción definitiva</t>
  </si>
  <si>
    <t>Estrategia de racionalización de trámites en el SUIT</t>
  </si>
  <si>
    <t>Estudio de tramites OPAS a racionalizar  realizado</t>
  </si>
  <si>
    <t>Informe publicado en página web</t>
  </si>
  <si>
    <t xml:space="preserve">Informes de rendición de cuentas </t>
  </si>
  <si>
    <t>Informe de satisfacción de la estrategia</t>
  </si>
  <si>
    <t>Página web actualizada</t>
  </si>
  <si>
    <t>Chat directo implementado</t>
  </si>
  <si>
    <t>Implementar sistemas de información que faciliten la gestión y trazabilidad de los requerimientos de los ciudadanos</t>
  </si>
  <si>
    <t xml:space="preserve">jornada de capacitación </t>
  </si>
  <si>
    <t>Implementación del manual de bienestar e incentivos</t>
  </si>
  <si>
    <t>Manual revisado y/o actualizado</t>
  </si>
  <si>
    <t>Informes publicados en página web</t>
  </si>
  <si>
    <t xml:space="preserve">Caracterización de partes interesadas </t>
  </si>
  <si>
    <t xml:space="preserve">Encuestas de satisfacción </t>
  </si>
  <si>
    <t>Publicación y actualización de información</t>
  </si>
  <si>
    <t>Reproducción de información sin costos adicionales para el ciudadano</t>
  </si>
  <si>
    <t>respuesta oportuna de acuerdo a la ley 1755 de 2015</t>
  </si>
  <si>
    <t>Inventario de Activos de información publicado en página web</t>
  </si>
  <si>
    <t>Esquema de publicación de información actualizado y publicado</t>
  </si>
  <si>
    <t>Índice de información clasificada y reservada actualizado y publicado</t>
  </si>
  <si>
    <t>Autodiagnóstico</t>
  </si>
  <si>
    <t>Planta física que garantice la accesibilidad a personas con discapacidad</t>
  </si>
  <si>
    <t>Realizar monitoreo semestral de la matriz de riesgos de corrupción por parte de los líderes de proceso.</t>
  </si>
  <si>
    <t>se realizo el primer seguimiento</t>
  </si>
  <si>
    <t>Realizar 1 evaluación a los controles de la Matriz de riesgos de corrupción.</t>
  </si>
  <si>
    <t xml:space="preserve">Revisar inventario de Tramites y OPAS en el SUIT los trámites del inventario de trámites y OPAS de la entidad </t>
  </si>
  <si>
    <t>Informe deTrámites y OPAS inscritos en SUIT</t>
  </si>
  <si>
    <t>Realizar los ajustes de actualización del 100% de Tramites y OPAS en SUIT</t>
  </si>
  <si>
    <t>Priorización de tramites</t>
  </si>
  <si>
    <t xml:space="preserve">Link de transparencia actualizado </t>
  </si>
  <si>
    <t>Mantener actualizada información página web y link de trasparencia de acuerdo a ley 1712 de 2014.</t>
  </si>
  <si>
    <t>Divulgar informe cuatrimestrales para orientar a los ciudadanos y grupos de interés sobre la ejecución del PAAC.</t>
  </si>
  <si>
    <t>Realizar consulta participativa en página web de la estrategia de rendición de cuentas.</t>
  </si>
  <si>
    <t>Dar respuesta oportuna a las peticiones de los ciudadanos  presentados en buzón de contacto presencial y pagina web.</t>
  </si>
  <si>
    <t>Realizar informes de avances donde se pueda evidenciar algunos resultados de la gestión de la institución por medio de boletines</t>
  </si>
  <si>
    <t>Link de consulta planeación</t>
  </si>
  <si>
    <t>Información contable, presupuestal y fiananciera publicada en Pagina Web</t>
  </si>
  <si>
    <t>Informe de PQRSF</t>
  </si>
  <si>
    <t>Elaboración del componente de comunicación de la estrategia de rendición de cuentas.</t>
  </si>
  <si>
    <t>Realizar audiencia pública participativa presencial con enfoque en derechos humanos.</t>
  </si>
  <si>
    <t>Realizar evaluación final de la estrategia de rendición de cuentas.</t>
  </si>
  <si>
    <t xml:space="preserve">Realizar espacios de diálogo permanente  a través de redes sociales </t>
  </si>
  <si>
    <t xml:space="preserve">Participar activamente en la audiencia pública  rendición de cuentas sectorial </t>
  </si>
  <si>
    <t>Elaboración del Plan de Comunicaciones</t>
  </si>
  <si>
    <t>WhatsApp; Facebook; Twitter</t>
  </si>
  <si>
    <t xml:space="preserve">Participación en mecanismos de rendición de cuentas sectorial </t>
  </si>
  <si>
    <t>Conformar y capacitar equipo de trabajo que lidere el proceso de planeación de los ejercicios de rendición de cuentas.</t>
  </si>
  <si>
    <t xml:space="preserve">Evaluar a los funcionarios frente a su compromiso con la rendición de cuentas </t>
  </si>
  <si>
    <t xml:space="preserve">Realizar una jornada de capacitación a la ciudadanía en la estrategia de rendición de cuentas  </t>
  </si>
  <si>
    <t xml:space="preserve">Realizar encuesta de satisfacción en los espacios de dialogo con la ciudadanía </t>
  </si>
  <si>
    <t xml:space="preserve">Realizar evaluación final de la audiencia pública de rendición de cuentas  </t>
  </si>
  <si>
    <t xml:space="preserve">Presentar oportunamente  informes de gestión a los diferentes órganos de control y Organos de gobierno </t>
  </si>
  <si>
    <t>Realizar monitoreo permanente a la estrategia de rendición de cuentas .</t>
  </si>
  <si>
    <t>Presentacion de diferentes informes</t>
  </si>
  <si>
    <t>Actas de reunión</t>
  </si>
  <si>
    <t>Presentar 1 informe semestral en Comité de Gestión y Desempeño institucional del estado del proceso de Atención al ciudadano .</t>
  </si>
  <si>
    <t>Estructura administrativa y
Direccionamiento estratégico</t>
  </si>
  <si>
    <t xml:space="preserve">Garantizar que los espacios físicos de la institución cumplan con las condiciones de accesibilidad </t>
  </si>
  <si>
    <t>el edificio cumple con la norma</t>
  </si>
  <si>
    <t xml:space="preserve">Implementar 1 mecanismo a través de la página web para garantizar la accesibilidad de las personas sordas </t>
  </si>
  <si>
    <t>Sistema de información implementado</t>
  </si>
  <si>
    <t>SEVENET</t>
  </si>
  <si>
    <t xml:space="preserve">Garantizar la asignación de responsables de la atención en los diferentes canales de atención en los horarios establecidos por la Institución </t>
  </si>
  <si>
    <t>canales de atención</t>
  </si>
  <si>
    <t xml:space="preserve">Implementar los protocolos de servicio establecidos </t>
  </si>
  <si>
    <t xml:space="preserve">protocolos de servicios implementados </t>
  </si>
  <si>
    <t>A través del Plan de capacitación y formación institucional, realizar 1 capacitación sobre atención al ciudadano</t>
  </si>
  <si>
    <t xml:space="preserve">Contratación de personal  con cara al ciudadano con 100% de competencias orientadas al servicio </t>
  </si>
  <si>
    <t>Plan de adquisiones</t>
  </si>
  <si>
    <t>Realizar 1 campaña informativas sobre la responsabilidad de los servidores públicos frente a los derechos de los ciudadanos</t>
  </si>
  <si>
    <t>Links informativos Pagina web</t>
  </si>
  <si>
    <t xml:space="preserve">Implementar un sistema de asignación de números consecutivos a las PQRSD recibidas </t>
  </si>
  <si>
    <t xml:space="preserve">Sistema de asignación numérica </t>
  </si>
  <si>
    <t xml:space="preserve">Formatos implementados </t>
  </si>
  <si>
    <t xml:space="preserve">Diligenciar matriz de publicables obligatorias de acuerdo a ley 1712 </t>
  </si>
  <si>
    <t xml:space="preserve">Realizar 1 jornada de socialización de la política de administración del riesgo y matriz de riesgos de corrupción al interior de la entidad. </t>
  </si>
  <si>
    <t>Realizar análisis de priorización de trámites y OPAS a racionalizar en la vigencia 2021.</t>
  </si>
  <si>
    <t xml:space="preserve">
Pacto Sectorial por la Transparencia
</t>
  </si>
  <si>
    <t>Definir al interior de la Entidad un Oficial de Transparencia, que apoyará la adopción de sistemas y procedimientos necesarios para que en cada entidad se controle y prevenga de manera sistemática la corrupción</t>
  </si>
  <si>
    <t>Incorporar en su Sistema Integrado de Gestión las políticas, procesos y controles que le apliquen de la Norma Internacional de Gestión Antisoborno ISO 37001 :2017</t>
  </si>
  <si>
    <t>Establecer como requisito para suscribir contratos de prestación de servicios profesionales y de apoyo, la realización del Curso de Integridad, transparencia y lucha contra la corrupción.</t>
  </si>
  <si>
    <t>Generar alianzas estratégicas para investigar el fenómeno de la corrupción en el sector educación, que permitan identificar oportunidades de mejora en la gestión administrativa.</t>
  </si>
  <si>
    <t>Documentar los comportamientos y circunstancias denominadas "banderas rojas", por ser las alertas más comunes que aumentan la exposición del personal de la organización al fraude.</t>
  </si>
  <si>
    <t>Combatir la corrupción en todas sus formas: el cohecho, la corrupción privada , el fraude, el peculado, el tráfico de influencias, entre otras, que conlleva la obligación de denunciar los casos de corrupción y/o de conductas contrarias a las políticas y valores de la gestión pública , de los que se tenga conocimiento.</t>
  </si>
  <si>
    <t>Participar proactivamente en las diferentes acciones de transparencia que promueva el Ministerio de Educación Nacional, las entidades adscritas y vinculadas, el FFIE y la Secretaría de Transparencia.</t>
  </si>
  <si>
    <t>Promover el uso de los procesos de contratación del SECOP II, Tienda Virtual del Estado y cumplir a cabalidad los principios de la contratación estatal que le sean aplicables.</t>
  </si>
  <si>
    <t>Hacer seguimiento periódico al cumplimento de las actividades contempladas en el pacto, y disponer las acciones necesarias para el efectivo avance del mismo, remitiendo a la Secretaría de Transparencia, semestralmente, un informe sobre sus resultados.</t>
  </si>
  <si>
    <t>Sistematizar la asistencia técnica del Ministerio a sus entidades adscritas y vinculadas en materia de gestión de la transparencia y prevención de la corrupción.</t>
  </si>
  <si>
    <t>Implementar las acciones de las políticas de transparencia y acceso a la información pública, lucha contra la corrupción, manejo de conflicto de intereses, anti cohecho, integridad, ética y buen gobierno, seguridad de la información, de racionalización de trámites y servicio al ciudadano.</t>
  </si>
  <si>
    <t>Cumplir con los estándares de transparencia y acceso a la información contemplados en la Ley 1712 de 2014 "Ley de Transparencia y del Derecho de Acceso a la Información Pública" y seguir los parámetros y lineamientos que se establezcan en el manejo de información sensible.</t>
  </si>
  <si>
    <t>Publicar las declaraciones de bienes, rentas y los conflictos de intereses de los servidores de la entidad, en cumplimento de la Ley 2013 de 2019,</t>
  </si>
  <si>
    <t>Monitorear y publicar trimestralmente en el botón de transparencia de la página web el cumplimiento de los planes de manejo definidos en la matriz de riesgos de corrupción del sector.</t>
  </si>
  <si>
    <t xml:space="preserve">
Participación Ciudadana. 
</t>
  </si>
  <si>
    <t>Temática propuesta para el diálogo</t>
  </si>
  <si>
    <t>Planeación institucional</t>
  </si>
  <si>
    <t xml:space="preserve">Realizar Encuesta a la ciudadanía para conocer temas de intereses en la estrategia de rendición de cuentas  </t>
  </si>
  <si>
    <t>Habilitar 4 espacios virtuales como café al paso, grupos focales  y espacios virtuales para acciones de diálogo de doble vía con la ciudadanía.</t>
  </si>
  <si>
    <t xml:space="preserve">Establecer 1 espacios virtuales para el dialogo de doble vía. </t>
  </si>
  <si>
    <t>Habilitar 1 espacio de participación ciudadana en la página web institucional para la retroalimentación de riesgos de corrupción</t>
  </si>
  <si>
    <t xml:space="preserve">Realizar 1 encuesta página web, para identificar los trámites con mayor tiempo de solución.  </t>
  </si>
  <si>
    <t xml:space="preserve"> </t>
  </si>
  <si>
    <t>Comunidad educativa</t>
  </si>
  <si>
    <t xml:space="preserve">Ciudadanos </t>
  </si>
  <si>
    <t xml:space="preserve">Comunidad educativa </t>
  </si>
  <si>
    <t>Ciudadanos</t>
  </si>
  <si>
    <t xml:space="preserve">Estudiantes </t>
  </si>
  <si>
    <t>Adecuar los medios electrónicos para permitir la accesibilidad a población en situación de discapacidad</t>
  </si>
  <si>
    <t>Correo instituional para atender asuntos relacionados</t>
  </si>
  <si>
    <t>Validar la Política de Administración del riesgo institucional con nueva metodología del DAFP</t>
  </si>
  <si>
    <t>Revisión de la actual política de administración del riesgo institucional</t>
  </si>
  <si>
    <t>Programada para el tercer trimestre de 2022</t>
  </si>
  <si>
    <t>Racionalizar el tramite de inscripciones</t>
  </si>
  <si>
    <t>Traducir formatos de atención al ciudadano y Tramites y servicios a lenguaje claro.</t>
  </si>
  <si>
    <t>Pacto Sectorial por la Trasparencia y Lucha contra la Corrupción</t>
  </si>
  <si>
    <t>Participación Ciudadana</t>
  </si>
  <si>
    <t>Espacio Presencial Rector /Docentes/Estudiantes /Administrativos</t>
  </si>
  <si>
    <t>Aplicación de 1 encuesta por medio de la página web para Identificar el grado de satisfacción de los estudiantes con prestación del servicio educativo y administrativo de la institución</t>
  </si>
  <si>
    <t>PRIMER CUATRIMESTRE 2023</t>
  </si>
  <si>
    <t>Realizar 1 encuestas de percepción del cliente en la atención de los trámites y OPAS racionalizados en 2023 en página web.</t>
  </si>
  <si>
    <t xml:space="preserve">Publicar en página Web el resultado de la encuesta de satisfacción de trámites y OPAS </t>
  </si>
  <si>
    <t>Realizar monitoreo trimestral a la estrategia de racionalización de trámites y OPAS en el SUIT</t>
  </si>
  <si>
    <t>Realizar evaluación de la estrategia de racionalización de trámites y OPAS en el SUIT</t>
  </si>
  <si>
    <t>Actas del Consejo Directivo</t>
  </si>
  <si>
    <t xml:space="preserve">Realizar dialogo presencial con los estudiantes y docentes semestral </t>
  </si>
  <si>
    <t xml:space="preserve">Realizar un dialogo presencial con el sector productivo </t>
  </si>
  <si>
    <t xml:space="preserve">Realizar seguimiento mensual de la gestión a través de los órganos de gobierno   </t>
  </si>
  <si>
    <t xml:space="preserve">Realizar informes de gestión anual y publicar en página web </t>
  </si>
  <si>
    <t>Crear un canal antifraude y de denuncia segura para el ciudadano, articulado con la Red Interinstitucional de Transparencia y Anticorrupción - RITA, a cargo de la Secretaría de Transparencia.</t>
  </si>
  <si>
    <t>Habilitar espacio en la página web para obtener retroalimentación de la planeación institucional 2023.</t>
  </si>
  <si>
    <t>SEGUNDO CUATRIMESTRE 2023</t>
  </si>
  <si>
    <t>Publicado pagina web</t>
  </si>
  <si>
    <t>Fecha de seguimiento:  12/01/2024</t>
  </si>
  <si>
    <t>TERCER CUATRIMESTRE 2023</t>
  </si>
  <si>
    <t>Informes Consejo Directivo</t>
  </si>
  <si>
    <t>SECOP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</si>
</sst>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b/>
      <sz val="11"/>
      <color theme="1"/>
      <name val="Arial"/>
      <family val="2"/>
    </font>
    <font>
      <sz val="11"/>
      <color theme="1"/>
      <name val="Arial"/>
      <family val="2"/>
    </font>
    <font>
      <b/>
      <i/>
      <sz val="11"/>
      <color theme="1"/>
      <name val="Calibri"/>
      <family val="2"/>
      <scheme val="minor"/>
    </font>
    <font>
      <b/>
      <i/>
      <sz val="10"/>
      <color theme="1"/>
      <name val="Arial"/>
      <family val="2"/>
    </font>
    <font>
      <b/>
      <i/>
      <sz val="9"/>
      <color rgb="FF000000"/>
      <name val="Arial"/>
      <family val="2"/>
    </font>
    <font>
      <sz val="10"/>
      <color theme="1"/>
      <name val="Calibri"/>
      <family val="2"/>
      <scheme val="minor"/>
    </font>
    <font>
      <sz val="8"/>
      <color rgb="FF000000"/>
      <name val="Arial"/>
      <family val="2"/>
    </font>
    <font>
      <sz val="7"/>
      <color theme="1"/>
      <name val="Arial"/>
      <family val="2"/>
    </font>
    <font>
      <sz val="10"/>
      <color theme="1"/>
      <name val="Arial"/>
      <family val="2"/>
    </font>
    <font>
      <u/>
      <sz val="10"/>
      <color theme="10"/>
      <name val="Calibri"/>
      <family val="2"/>
      <scheme val="minor"/>
    </font>
    <font>
      <sz val="10"/>
      <name val="Tahoma"/>
      <family val="2"/>
    </font>
    <font>
      <b/>
      <i/>
      <sz val="10"/>
      <color rgb="FF000000"/>
      <name val="Arial"/>
      <family val="2"/>
    </font>
    <font>
      <b/>
      <i/>
      <sz val="10"/>
      <color theme="1"/>
      <name val="Calibri"/>
      <family val="2"/>
      <scheme val="minor"/>
    </font>
    <font>
      <sz val="10"/>
      <name val="Calibri"/>
      <family val="2"/>
      <scheme val="minor"/>
    </font>
    <font>
      <b/>
      <i/>
      <sz val="11"/>
      <color theme="1"/>
      <name val="Arial"/>
      <family val="2"/>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96">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8" fillId="0" borderId="0" xfId="0" applyFont="1" applyBorder="1" applyAlignment="1">
      <alignment vertical="center" wrapText="1"/>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7" fillId="0" borderId="1" xfId="0" applyFont="1" applyBorder="1" applyAlignment="1">
      <alignment wrapText="1"/>
    </xf>
    <xf numFmtId="0" fontId="0" fillId="0" borderId="0" xfId="0" applyAlignment="1">
      <alignment vertical="center"/>
    </xf>
    <xf numFmtId="0" fontId="11" fillId="0" borderId="0" xfId="0" applyFont="1"/>
    <xf numFmtId="0" fontId="12" fillId="0" borderId="0" xfId="0" applyFont="1"/>
    <xf numFmtId="0" fontId="8" fillId="0" borderId="36" xfId="0" applyFont="1" applyFill="1" applyBorder="1" applyAlignment="1">
      <alignment horizontal="justify" vertical="center" wrapText="1"/>
    </xf>
    <xf numFmtId="0" fontId="0" fillId="0" borderId="0" xfId="0" applyFill="1" applyAlignment="1">
      <alignment vertical="center"/>
    </xf>
    <xf numFmtId="0" fontId="11" fillId="0" borderId="1" xfId="0"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9" fontId="13" fillId="0" borderId="0" xfId="0" applyNumberFormat="1" applyFont="1" applyAlignment="1">
      <alignment horizontal="center"/>
    </xf>
    <xf numFmtId="0" fontId="14" fillId="0" borderId="0" xfId="0" applyFont="1"/>
    <xf numFmtId="0" fontId="13" fillId="0" borderId="0" xfId="0" applyFont="1"/>
    <xf numFmtId="9" fontId="13" fillId="0" borderId="0" xfId="0" applyNumberFormat="1" applyFont="1" applyAlignment="1">
      <alignment horizontal="center" vertical="center"/>
    </xf>
    <xf numFmtId="0" fontId="15" fillId="0" borderId="0" xfId="0" applyFont="1" applyFill="1" applyBorder="1" applyAlignment="1">
      <alignment horizontal="justify" vertical="center" wrapText="1"/>
    </xf>
    <xf numFmtId="0" fontId="11" fillId="0" borderId="1" xfId="0" applyFont="1" applyBorder="1" applyAlignment="1">
      <alignment wrapText="1"/>
    </xf>
    <xf numFmtId="0" fontId="0" fillId="0" borderId="0" xfId="0" applyAlignment="1">
      <alignment wrapText="1"/>
    </xf>
    <xf numFmtId="9" fontId="13" fillId="0" borderId="0" xfId="0" applyNumberFormat="1" applyFont="1"/>
    <xf numFmtId="0" fontId="7" fillId="0" borderId="0" xfId="0" applyFont="1" applyAlignment="1">
      <alignment vertical="center" wrapText="1"/>
    </xf>
    <xf numFmtId="0" fontId="7" fillId="0" borderId="10" xfId="0" applyFont="1" applyBorder="1" applyAlignment="1">
      <alignment horizontal="justify" vertical="center" wrapText="1"/>
    </xf>
    <xf numFmtId="0" fontId="8"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0" xfId="0" applyFont="1" applyBorder="1" applyAlignment="1">
      <alignment horizontal="justify"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wrapText="1"/>
    </xf>
    <xf numFmtId="9" fontId="7" fillId="0" borderId="1" xfId="1" applyFont="1" applyBorder="1" applyAlignment="1">
      <alignment horizontal="center" vertical="center" wrapText="1"/>
    </xf>
    <xf numFmtId="0" fontId="19" fillId="0" borderId="1" xfId="0"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wrapText="1"/>
    </xf>
    <xf numFmtId="0" fontId="19" fillId="0" borderId="1" xfId="0" applyFont="1" applyBorder="1" applyAlignment="1">
      <alignment horizontal="justify" vertical="center" wrapText="1"/>
    </xf>
    <xf numFmtId="0" fontId="19"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9" fontId="16" fillId="0" borderId="1" xfId="0" applyNumberFormat="1" applyFont="1" applyBorder="1" applyAlignment="1">
      <alignment horizontal="center" vertical="center"/>
    </xf>
    <xf numFmtId="0" fontId="20" fillId="0" borderId="1" xfId="2" applyFont="1" applyBorder="1" applyAlignment="1">
      <alignment vertical="center" wrapText="1"/>
    </xf>
    <xf numFmtId="0" fontId="16" fillId="0" borderId="1" xfId="0" applyFont="1" applyBorder="1"/>
    <xf numFmtId="0" fontId="21" fillId="0" borderId="0" xfId="0" applyFont="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7" fillId="0" borderId="1" xfId="0" applyFont="1" applyFill="1" applyBorder="1" applyAlignment="1">
      <alignment horizontal="justify" vertical="center" wrapText="1"/>
    </xf>
    <xf numFmtId="0" fontId="16" fillId="0" borderId="0" xfId="0" applyFont="1"/>
    <xf numFmtId="0" fontId="22" fillId="0" borderId="0" xfId="0" applyFont="1" applyFill="1" applyBorder="1" applyAlignment="1">
      <alignment horizontal="justify" vertical="center" wrapText="1"/>
    </xf>
    <xf numFmtId="9" fontId="23" fillId="0" borderId="0" xfId="0" applyNumberFormat="1" applyFont="1" applyAlignment="1">
      <alignment horizontal="center" vertical="center"/>
    </xf>
    <xf numFmtId="0" fontId="7" fillId="0" borderId="16" xfId="0" applyFont="1" applyBorder="1" applyAlignment="1">
      <alignment horizontal="justify" vertical="center" wrapText="1"/>
    </xf>
    <xf numFmtId="0" fontId="7" fillId="0" borderId="2" xfId="0" applyFont="1" applyBorder="1" applyAlignment="1">
      <alignment horizontal="justify" vertical="center" wrapText="1"/>
    </xf>
    <xf numFmtId="0" fontId="19" fillId="0" borderId="1" xfId="0" applyFont="1" applyBorder="1" applyAlignment="1">
      <alignment wrapText="1"/>
    </xf>
    <xf numFmtId="9" fontId="16" fillId="0" borderId="1" xfId="0" applyNumberFormat="1" applyFont="1" applyFill="1" applyBorder="1" applyAlignment="1">
      <alignment horizontal="center" vertical="center"/>
    </xf>
    <xf numFmtId="0" fontId="7" fillId="0" borderId="16" xfId="0" applyFont="1" applyBorder="1" applyAlignment="1">
      <alignment wrapText="1"/>
    </xf>
    <xf numFmtId="0" fontId="7" fillId="0" borderId="16" xfId="0" applyFont="1" applyBorder="1" applyAlignment="1">
      <alignment vertical="center"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7" fillId="0" borderId="16" xfId="0" applyFont="1" applyBorder="1" applyAlignment="1">
      <alignment vertical="center"/>
    </xf>
    <xf numFmtId="9" fontId="19" fillId="0" borderId="1" xfId="0" applyNumberFormat="1" applyFont="1" applyFill="1" applyBorder="1" applyAlignment="1">
      <alignment horizontal="center" vertical="center"/>
    </xf>
    <xf numFmtId="9" fontId="19" fillId="0" borderId="1" xfId="0" applyNumberFormat="1" applyFont="1" applyBorder="1" applyAlignment="1">
      <alignment horizontal="center" vertical="center"/>
    </xf>
    <xf numFmtId="9" fontId="16" fillId="0" borderId="1"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0" fontId="16" fillId="0" borderId="1" xfId="0" applyFont="1" applyBorder="1" applyAlignment="1">
      <alignment vertical="center"/>
    </xf>
    <xf numFmtId="0" fontId="19" fillId="0" borderId="1" xfId="0" applyFont="1" applyBorder="1" applyAlignment="1">
      <alignment horizontal="justify" vertical="center"/>
    </xf>
    <xf numFmtId="0" fontId="24" fillId="0" borderId="1" xfId="2" applyFont="1" applyBorder="1" applyAlignment="1">
      <alignment horizontal="justify" vertical="center" wrapText="1"/>
    </xf>
    <xf numFmtId="0" fontId="7" fillId="0" borderId="1" xfId="0" applyFont="1" applyBorder="1" applyAlignment="1">
      <alignment horizontal="justify" vertical="center"/>
    </xf>
    <xf numFmtId="0" fontId="7" fillId="0" borderId="0" xfId="0" applyFont="1" applyAlignment="1">
      <alignment vertical="center"/>
    </xf>
    <xf numFmtId="0" fontId="7" fillId="0" borderId="1" xfId="0" applyFont="1" applyBorder="1" applyAlignment="1">
      <alignment vertical="center"/>
    </xf>
    <xf numFmtId="9" fontId="7" fillId="0" borderId="1" xfId="1" applyFont="1" applyFill="1" applyBorder="1" applyAlignment="1">
      <alignment horizontal="center" vertical="center" wrapText="1"/>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9" fillId="0" borderId="1"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left" vertical="center" wrapText="1"/>
    </xf>
    <xf numFmtId="0" fontId="7" fillId="0" borderId="39" xfId="0" applyFont="1" applyBorder="1" applyAlignment="1">
      <alignment horizontal="center" vertical="center" wrapText="1"/>
    </xf>
    <xf numFmtId="0" fontId="19" fillId="0" borderId="39" xfId="0" applyFont="1" applyBorder="1" applyAlignment="1">
      <alignment horizontal="left" vertical="center" wrapText="1"/>
    </xf>
    <xf numFmtId="0" fontId="19" fillId="0" borderId="39" xfId="0" applyFont="1" applyBorder="1" applyAlignment="1">
      <alignment horizontal="center" vertical="center" wrapText="1"/>
    </xf>
    <xf numFmtId="0" fontId="0" fillId="0" borderId="1" xfId="0" applyBorder="1"/>
    <xf numFmtId="0" fontId="7" fillId="0" borderId="0" xfId="0" applyFont="1" applyAlignment="1">
      <alignment wrapText="1"/>
    </xf>
    <xf numFmtId="0" fontId="19" fillId="0" borderId="0" xfId="0" applyFont="1" applyAlignment="1">
      <alignment horizontal="justify" vertical="center"/>
    </xf>
    <xf numFmtId="9" fontId="25" fillId="0" borderId="0" xfId="0" applyNumberFormat="1" applyFont="1" applyAlignment="1">
      <alignment horizontal="center" vertical="center"/>
    </xf>
    <xf numFmtId="0" fontId="19" fillId="0" borderId="6" xfId="0" applyFont="1" applyBorder="1" applyAlignment="1">
      <alignment horizontal="center" vertical="center" wrapText="1"/>
    </xf>
    <xf numFmtId="0" fontId="7" fillId="0" borderId="5" xfId="0" applyFont="1" applyBorder="1" applyAlignment="1">
      <alignment vertical="center" wrapText="1"/>
    </xf>
    <xf numFmtId="9" fontId="16" fillId="0" borderId="16" xfId="0" applyNumberFormat="1" applyFont="1" applyBorder="1" applyAlignment="1">
      <alignment horizontal="center" vertical="center"/>
    </xf>
    <xf numFmtId="0" fontId="19" fillId="0" borderId="16" xfId="0" applyFont="1" applyBorder="1" applyAlignment="1">
      <alignment vertical="center" wrapText="1"/>
    </xf>
    <xf numFmtId="9" fontId="13" fillId="0" borderId="0" xfId="0" applyNumberFormat="1" applyFont="1" applyBorder="1" applyAlignment="1">
      <alignment horizontal="center"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 xfId="0" applyFont="1" applyBorder="1" applyAlignment="1">
      <alignment horizontal="center" wrapText="1"/>
    </xf>
    <xf numFmtId="0" fontId="7" fillId="0" borderId="1" xfId="0" applyFont="1" applyBorder="1" applyAlignment="1">
      <alignment horizontal="left" vertical="center" wrapText="1"/>
    </xf>
    <xf numFmtId="0" fontId="11" fillId="0" borderId="12" xfId="0" applyFont="1" applyBorder="1" applyAlignment="1">
      <alignment horizontal="center" vertical="center"/>
    </xf>
    <xf numFmtId="14" fontId="11" fillId="0" borderId="12" xfId="0" applyNumberFormat="1" applyFont="1" applyBorder="1" applyAlignment="1">
      <alignment horizontal="center"/>
    </xf>
    <xf numFmtId="0" fontId="11" fillId="0" borderId="12" xfId="0" applyFont="1" applyBorder="1" applyAlignment="1">
      <alignment horizontal="center"/>
    </xf>
    <xf numFmtId="0" fontId="11" fillId="0" borderId="1" xfId="0" applyFont="1" applyBorder="1" applyAlignment="1">
      <alignment horizontal="left" vertical="center"/>
    </xf>
    <xf numFmtId="0" fontId="7" fillId="0" borderId="16" xfId="0" applyFont="1" applyBorder="1" applyAlignment="1">
      <alignment horizontal="left" vertical="center" wrapText="1"/>
    </xf>
    <xf numFmtId="0" fontId="7" fillId="0" borderId="35" xfId="0" applyFont="1" applyBorder="1" applyAlignment="1">
      <alignment horizontal="left" vertical="center" wrapText="1"/>
    </xf>
    <xf numFmtId="0" fontId="7" fillId="0" borderId="3" xfId="0" applyFont="1" applyBorder="1" applyAlignment="1">
      <alignment horizontal="left" vertical="center" wrapText="1"/>
    </xf>
    <xf numFmtId="0" fontId="7" fillId="0" borderId="1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7" xfId="0" applyFont="1" applyBorder="1" applyAlignment="1">
      <alignment horizontal="left" vertical="center" wrapText="1"/>
    </xf>
    <xf numFmtId="0" fontId="7" fillId="0" borderId="35" xfId="0" applyFont="1" applyBorder="1" applyAlignment="1">
      <alignment horizontal="center" vertical="center" wrapText="1"/>
    </xf>
    <xf numFmtId="0" fontId="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1" fillId="0" borderId="0" xfId="0" applyFont="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52" t="s">
        <v>260</v>
      </c>
      <c r="C1" s="153"/>
      <c r="D1" s="153"/>
      <c r="E1" s="153"/>
      <c r="F1" s="153"/>
      <c r="G1" s="153"/>
      <c r="H1" s="153"/>
      <c r="I1" s="153"/>
      <c r="J1" s="153"/>
      <c r="K1" s="153"/>
      <c r="L1" s="153"/>
      <c r="M1" s="153"/>
      <c r="N1" s="153"/>
      <c r="O1" s="153"/>
      <c r="P1" s="153"/>
      <c r="Q1" s="153"/>
      <c r="R1" s="153"/>
      <c r="S1" s="154"/>
    </row>
    <row r="2" spans="2:19" ht="15.75" thickBot="1" x14ac:dyDescent="0.3">
      <c r="B2" s="42" t="s">
        <v>0</v>
      </c>
      <c r="C2" s="155" t="s">
        <v>144</v>
      </c>
      <c r="D2" s="156"/>
      <c r="E2" s="156"/>
      <c r="F2" s="156"/>
      <c r="G2" s="156"/>
      <c r="H2" s="156"/>
      <c r="I2" s="156"/>
      <c r="J2" s="156"/>
      <c r="K2" s="156"/>
      <c r="L2" s="156"/>
      <c r="M2" s="156"/>
      <c r="N2" s="156"/>
      <c r="O2" s="156"/>
      <c r="P2" s="156"/>
      <c r="Q2" s="156"/>
      <c r="R2" s="156"/>
      <c r="S2" s="157"/>
    </row>
    <row r="3" spans="2:19" ht="17.25" customHeight="1" thickBot="1" x14ac:dyDescent="0.3">
      <c r="B3" s="163" t="s">
        <v>1</v>
      </c>
      <c r="C3" s="164"/>
      <c r="D3" s="164"/>
      <c r="E3" s="165"/>
      <c r="F3" s="153" t="s">
        <v>6</v>
      </c>
      <c r="G3" s="153"/>
      <c r="H3" s="153"/>
      <c r="I3" s="153"/>
      <c r="J3" s="153"/>
      <c r="K3" s="153"/>
      <c r="L3" s="153"/>
      <c r="M3" s="153"/>
      <c r="N3" s="153"/>
      <c r="O3" s="153"/>
      <c r="P3" s="153" t="s">
        <v>19</v>
      </c>
      <c r="Q3" s="153"/>
      <c r="R3" s="153"/>
      <c r="S3" s="154"/>
    </row>
    <row r="4" spans="2:19" ht="21" customHeight="1" x14ac:dyDescent="0.25">
      <c r="B4" s="166" t="s">
        <v>2</v>
      </c>
      <c r="C4" s="169" t="s">
        <v>3</v>
      </c>
      <c r="D4" s="172" t="s">
        <v>4</v>
      </c>
      <c r="E4" s="172" t="s">
        <v>5</v>
      </c>
      <c r="F4" s="173" t="s">
        <v>7</v>
      </c>
      <c r="G4" s="173"/>
      <c r="H4" s="173"/>
      <c r="I4" s="158" t="s">
        <v>12</v>
      </c>
      <c r="J4" s="158"/>
      <c r="K4" s="158"/>
      <c r="L4" s="158"/>
      <c r="M4" s="158"/>
      <c r="N4" s="158"/>
      <c r="O4" s="158"/>
      <c r="P4" s="172" t="s">
        <v>20</v>
      </c>
      <c r="Q4" s="172" t="s">
        <v>21</v>
      </c>
      <c r="R4" s="172" t="s">
        <v>22</v>
      </c>
      <c r="S4" s="174" t="s">
        <v>23</v>
      </c>
    </row>
    <row r="5" spans="2:19" ht="30" customHeight="1" x14ac:dyDescent="0.25">
      <c r="B5" s="167"/>
      <c r="C5" s="170"/>
      <c r="D5" s="159"/>
      <c r="E5" s="159"/>
      <c r="F5" s="161" t="s">
        <v>8</v>
      </c>
      <c r="G5" s="161"/>
      <c r="H5" s="161"/>
      <c r="I5" s="159" t="s">
        <v>13</v>
      </c>
      <c r="J5" s="161" t="s">
        <v>14</v>
      </c>
      <c r="K5" s="161"/>
      <c r="L5" s="161"/>
      <c r="M5" s="162" t="s">
        <v>15</v>
      </c>
      <c r="N5" s="162"/>
      <c r="O5" s="162"/>
      <c r="P5" s="159"/>
      <c r="Q5" s="159"/>
      <c r="R5" s="159"/>
      <c r="S5" s="175"/>
    </row>
    <row r="6" spans="2:19" ht="68.25" customHeight="1" thickBot="1" x14ac:dyDescent="0.3">
      <c r="B6" s="168"/>
      <c r="C6" s="171"/>
      <c r="D6" s="160"/>
      <c r="E6" s="160"/>
      <c r="F6" s="7" t="s">
        <v>9</v>
      </c>
      <c r="G6" s="7" t="s">
        <v>10</v>
      </c>
      <c r="H6" s="8" t="s">
        <v>11</v>
      </c>
      <c r="I6" s="160"/>
      <c r="J6" s="7" t="s">
        <v>9</v>
      </c>
      <c r="K6" s="7" t="s">
        <v>10</v>
      </c>
      <c r="L6" s="8" t="s">
        <v>11</v>
      </c>
      <c r="M6" s="8" t="s">
        <v>16</v>
      </c>
      <c r="N6" s="7" t="s">
        <v>17</v>
      </c>
      <c r="O6" s="7" t="s">
        <v>18</v>
      </c>
      <c r="P6" s="160"/>
      <c r="Q6" s="160"/>
      <c r="R6" s="160"/>
      <c r="S6" s="176"/>
    </row>
    <row r="7" spans="2:19" ht="82.5" customHeight="1" thickBot="1" x14ac:dyDescent="0.3">
      <c r="B7" s="177" t="s">
        <v>58</v>
      </c>
      <c r="C7" s="30" t="s">
        <v>59</v>
      </c>
      <c r="D7" s="18" t="s">
        <v>55</v>
      </c>
      <c r="E7" s="43"/>
      <c r="F7" s="43">
        <v>2</v>
      </c>
      <c r="G7" s="43">
        <v>10</v>
      </c>
      <c r="H7" s="43" t="s">
        <v>150</v>
      </c>
      <c r="I7" s="50" t="s">
        <v>148</v>
      </c>
      <c r="J7" s="43"/>
      <c r="K7" s="43"/>
      <c r="L7" s="44"/>
      <c r="M7" s="43">
        <v>2017</v>
      </c>
      <c r="N7" s="18" t="s">
        <v>62</v>
      </c>
      <c r="O7" s="9" t="s">
        <v>145</v>
      </c>
      <c r="P7" s="49">
        <v>43040</v>
      </c>
      <c r="Q7" s="9" t="s">
        <v>204</v>
      </c>
      <c r="R7" s="33" t="s">
        <v>146</v>
      </c>
      <c r="S7" s="12" t="s">
        <v>63</v>
      </c>
    </row>
    <row r="8" spans="2:19" ht="73.5" customHeight="1" thickBot="1" x14ac:dyDescent="0.3">
      <c r="B8" s="178"/>
      <c r="C8" s="31" t="s">
        <v>66</v>
      </c>
      <c r="D8" s="15" t="s">
        <v>56</v>
      </c>
      <c r="E8" s="45"/>
      <c r="F8" s="45">
        <v>1</v>
      </c>
      <c r="G8" s="45">
        <v>10</v>
      </c>
      <c r="H8" s="43" t="s">
        <v>150</v>
      </c>
      <c r="I8" s="51" t="s">
        <v>149</v>
      </c>
      <c r="J8" s="45"/>
      <c r="K8" s="45"/>
      <c r="L8" s="45"/>
      <c r="M8" s="45">
        <v>2017</v>
      </c>
      <c r="N8" s="15" t="s">
        <v>64</v>
      </c>
      <c r="O8" s="16" t="s">
        <v>205</v>
      </c>
      <c r="P8" s="49">
        <v>43070</v>
      </c>
      <c r="Q8" s="16" t="s">
        <v>206</v>
      </c>
      <c r="R8" s="31" t="s">
        <v>146</v>
      </c>
      <c r="S8" s="14" t="s">
        <v>65</v>
      </c>
    </row>
    <row r="9" spans="2:19" ht="136.5" thickBot="1" x14ac:dyDescent="0.3">
      <c r="B9" s="179"/>
      <c r="C9" s="32" t="s">
        <v>61</v>
      </c>
      <c r="D9" s="22" t="s">
        <v>57</v>
      </c>
      <c r="E9" s="46"/>
      <c r="F9" s="46">
        <v>2</v>
      </c>
      <c r="G9" s="46">
        <v>20</v>
      </c>
      <c r="H9" s="43" t="s">
        <v>150</v>
      </c>
      <c r="I9" s="59" t="s">
        <v>151</v>
      </c>
      <c r="J9" s="46"/>
      <c r="K9" s="46"/>
      <c r="L9" s="46"/>
      <c r="M9" s="46">
        <v>2017</v>
      </c>
      <c r="N9" s="17" t="s">
        <v>67</v>
      </c>
      <c r="O9" s="17" t="s">
        <v>207</v>
      </c>
      <c r="P9" s="49">
        <v>42736</v>
      </c>
      <c r="Q9" s="19" t="s">
        <v>228</v>
      </c>
      <c r="R9" s="35" t="s">
        <v>152</v>
      </c>
      <c r="S9" s="65" t="s">
        <v>68</v>
      </c>
    </row>
    <row r="10" spans="2:19" ht="45.75" thickBot="1" x14ac:dyDescent="0.3">
      <c r="B10" s="177" t="s">
        <v>90</v>
      </c>
      <c r="C10" s="33" t="s">
        <v>60</v>
      </c>
      <c r="D10" s="5" t="s">
        <v>69</v>
      </c>
      <c r="E10" s="43"/>
      <c r="F10" s="43">
        <v>1</v>
      </c>
      <c r="G10" s="43">
        <v>10</v>
      </c>
      <c r="H10" s="43" t="s">
        <v>150</v>
      </c>
      <c r="I10" s="62" t="s">
        <v>192</v>
      </c>
      <c r="J10" s="57"/>
      <c r="K10" s="57"/>
      <c r="L10" s="57"/>
      <c r="M10" s="57">
        <v>2017</v>
      </c>
      <c r="N10" s="58"/>
      <c r="O10" s="61" t="s">
        <v>191</v>
      </c>
      <c r="P10" s="49">
        <v>42767</v>
      </c>
      <c r="Q10" s="9" t="s">
        <v>72</v>
      </c>
      <c r="R10" s="54" t="s">
        <v>161</v>
      </c>
      <c r="S10" s="10" t="s">
        <v>73</v>
      </c>
    </row>
    <row r="11" spans="2:19" ht="78.75" customHeight="1" thickBot="1" x14ac:dyDescent="0.3">
      <c r="B11" s="178"/>
      <c r="C11" s="31" t="s">
        <v>78</v>
      </c>
      <c r="D11" s="15" t="s">
        <v>70</v>
      </c>
      <c r="E11" s="45"/>
      <c r="F11" s="45">
        <v>1</v>
      </c>
      <c r="G11" s="45">
        <v>20</v>
      </c>
      <c r="H11" s="43" t="s">
        <v>150</v>
      </c>
      <c r="I11" s="51" t="s">
        <v>208</v>
      </c>
      <c r="J11" s="45"/>
      <c r="K11" s="45"/>
      <c r="L11" s="45"/>
      <c r="M11" s="45"/>
      <c r="N11" s="16" t="s">
        <v>74</v>
      </c>
      <c r="O11" s="6" t="s">
        <v>209</v>
      </c>
      <c r="P11" s="49">
        <v>42795</v>
      </c>
      <c r="Q11" s="16" t="s">
        <v>210</v>
      </c>
      <c r="R11" s="31" t="s">
        <v>152</v>
      </c>
      <c r="S11" s="13" t="s">
        <v>75</v>
      </c>
    </row>
    <row r="12" spans="2:19" ht="147.75" thickBot="1" x14ac:dyDescent="0.3">
      <c r="B12" s="178"/>
      <c r="C12" s="31" t="s">
        <v>79</v>
      </c>
      <c r="D12" s="15" t="s">
        <v>71</v>
      </c>
      <c r="E12" s="45"/>
      <c r="F12" s="45">
        <v>1</v>
      </c>
      <c r="G12" s="45">
        <v>20</v>
      </c>
      <c r="H12" s="43" t="s">
        <v>150</v>
      </c>
      <c r="I12" s="51" t="s">
        <v>211</v>
      </c>
      <c r="J12" s="45"/>
      <c r="K12" s="45"/>
      <c r="L12" s="45"/>
      <c r="M12" s="45">
        <v>2017</v>
      </c>
      <c r="N12" s="6" t="s">
        <v>76</v>
      </c>
      <c r="O12" s="16" t="s">
        <v>167</v>
      </c>
      <c r="P12" s="49">
        <v>42826</v>
      </c>
      <c r="Q12" s="9" t="s">
        <v>72</v>
      </c>
      <c r="R12" s="54" t="s">
        <v>161</v>
      </c>
      <c r="S12" s="13" t="s">
        <v>77</v>
      </c>
    </row>
    <row r="13" spans="2:19" ht="102.75" customHeight="1" thickBot="1" x14ac:dyDescent="0.3">
      <c r="B13" s="178"/>
      <c r="C13" s="31" t="s">
        <v>80</v>
      </c>
      <c r="D13" s="6" t="s">
        <v>81</v>
      </c>
      <c r="E13" s="45"/>
      <c r="F13" s="45">
        <v>1</v>
      </c>
      <c r="G13" s="45">
        <v>20</v>
      </c>
      <c r="H13" s="43" t="s">
        <v>150</v>
      </c>
      <c r="I13" s="51" t="s">
        <v>208</v>
      </c>
      <c r="J13" s="45"/>
      <c r="K13" s="45"/>
      <c r="L13" s="45"/>
      <c r="M13" s="45">
        <v>2017</v>
      </c>
      <c r="N13" s="16" t="s">
        <v>74</v>
      </c>
      <c r="O13" s="6" t="s">
        <v>209</v>
      </c>
      <c r="P13" s="49">
        <v>42856</v>
      </c>
      <c r="Q13" s="16" t="s">
        <v>210</v>
      </c>
      <c r="R13" s="31" t="s">
        <v>152</v>
      </c>
      <c r="S13" s="13" t="s">
        <v>75</v>
      </c>
    </row>
    <row r="14" spans="2:19" ht="80.25" thickBot="1" x14ac:dyDescent="0.3">
      <c r="B14" s="178"/>
      <c r="C14" s="31" t="s">
        <v>82</v>
      </c>
      <c r="D14" s="15" t="s">
        <v>83</v>
      </c>
      <c r="E14" s="45"/>
      <c r="F14" s="45">
        <v>1</v>
      </c>
      <c r="G14" s="45">
        <v>10</v>
      </c>
      <c r="H14" s="43" t="s">
        <v>150</v>
      </c>
      <c r="I14" s="51" t="s">
        <v>193</v>
      </c>
      <c r="J14" s="45"/>
      <c r="K14" s="45"/>
      <c r="L14" s="45"/>
      <c r="M14" s="45">
        <v>2016</v>
      </c>
      <c r="N14" s="6" t="s">
        <v>84</v>
      </c>
      <c r="O14" s="16" t="s">
        <v>194</v>
      </c>
      <c r="P14" s="49">
        <v>42887</v>
      </c>
      <c r="Q14" s="16" t="s">
        <v>196</v>
      </c>
      <c r="R14" s="31" t="s">
        <v>195</v>
      </c>
      <c r="S14" s="13" t="s">
        <v>85</v>
      </c>
    </row>
    <row r="15" spans="2:19" ht="49.5" customHeight="1" thickBot="1" x14ac:dyDescent="0.3">
      <c r="B15" s="179"/>
      <c r="C15" s="32" t="s">
        <v>86</v>
      </c>
      <c r="D15" s="17" t="s">
        <v>87</v>
      </c>
      <c r="E15" s="46"/>
      <c r="F15" s="46">
        <v>2</v>
      </c>
      <c r="G15" s="46">
        <v>10</v>
      </c>
      <c r="H15" s="43" t="s">
        <v>147</v>
      </c>
      <c r="I15" s="59" t="s">
        <v>198</v>
      </c>
      <c r="J15" s="46"/>
      <c r="K15" s="46"/>
      <c r="L15" s="46"/>
      <c r="M15" s="46">
        <v>2016</v>
      </c>
      <c r="N15" s="19" t="s">
        <v>88</v>
      </c>
      <c r="O15" s="19" t="s">
        <v>197</v>
      </c>
      <c r="P15" s="49">
        <v>42917</v>
      </c>
      <c r="Q15" s="17" t="s">
        <v>199</v>
      </c>
      <c r="R15" s="35" t="s">
        <v>195</v>
      </c>
      <c r="S15" s="20" t="s">
        <v>89</v>
      </c>
    </row>
    <row r="16" spans="2:19" ht="114" thickBot="1" x14ac:dyDescent="0.3">
      <c r="B16" s="177" t="s">
        <v>102</v>
      </c>
      <c r="C16" s="33" t="s">
        <v>91</v>
      </c>
      <c r="D16" s="9" t="s">
        <v>92</v>
      </c>
      <c r="E16" s="43"/>
      <c r="F16" s="43">
        <v>1</v>
      </c>
      <c r="G16" s="43">
        <v>10</v>
      </c>
      <c r="H16" s="43" t="s">
        <v>150</v>
      </c>
      <c r="I16" s="50" t="s">
        <v>153</v>
      </c>
      <c r="J16" s="43"/>
      <c r="K16" s="43"/>
      <c r="L16" s="43"/>
      <c r="M16" s="43">
        <v>2016</v>
      </c>
      <c r="N16" s="5" t="s">
        <v>212</v>
      </c>
      <c r="O16" s="9" t="s">
        <v>154</v>
      </c>
      <c r="P16" s="49">
        <v>42948</v>
      </c>
      <c r="Q16" s="9" t="s">
        <v>213</v>
      </c>
      <c r="R16" s="33" t="s">
        <v>155</v>
      </c>
      <c r="S16" s="21" t="s">
        <v>93</v>
      </c>
    </row>
    <row r="17" spans="2:20" ht="82.5" customHeight="1" thickBot="1" x14ac:dyDescent="0.3">
      <c r="B17" s="178"/>
      <c r="C17" s="31" t="s">
        <v>94</v>
      </c>
      <c r="D17" s="16" t="s">
        <v>95</v>
      </c>
      <c r="E17" s="45"/>
      <c r="F17" s="45">
        <v>1</v>
      </c>
      <c r="G17" s="45">
        <v>10</v>
      </c>
      <c r="H17" s="43" t="s">
        <v>150</v>
      </c>
      <c r="I17" s="50" t="s">
        <v>153</v>
      </c>
      <c r="J17" s="45"/>
      <c r="K17" s="45"/>
      <c r="L17" s="45"/>
      <c r="M17" s="45">
        <v>2016</v>
      </c>
      <c r="N17" s="16" t="s">
        <v>222</v>
      </c>
      <c r="O17" s="16" t="s">
        <v>214</v>
      </c>
      <c r="P17" s="49">
        <v>42979</v>
      </c>
      <c r="Q17" s="16" t="s">
        <v>215</v>
      </c>
      <c r="R17" s="15" t="s">
        <v>156</v>
      </c>
      <c r="S17" s="13" t="s">
        <v>96</v>
      </c>
    </row>
    <row r="18" spans="2:20" ht="147.75" thickBot="1" x14ac:dyDescent="0.3">
      <c r="B18" s="178"/>
      <c r="C18" s="34" t="s">
        <v>97</v>
      </c>
      <c r="D18" s="16" t="s">
        <v>98</v>
      </c>
      <c r="E18" s="45"/>
      <c r="F18" s="45">
        <v>3</v>
      </c>
      <c r="G18" s="45">
        <v>5</v>
      </c>
      <c r="H18" s="43" t="s">
        <v>150</v>
      </c>
      <c r="I18" s="51" t="s">
        <v>216</v>
      </c>
      <c r="J18" s="45"/>
      <c r="K18" s="45"/>
      <c r="L18" s="45"/>
      <c r="M18" s="45">
        <v>2017</v>
      </c>
      <c r="N18" s="6" t="s">
        <v>217</v>
      </c>
      <c r="O18" s="16" t="s">
        <v>218</v>
      </c>
      <c r="P18" s="49">
        <v>43009</v>
      </c>
      <c r="Q18" s="16" t="s">
        <v>227</v>
      </c>
      <c r="R18" s="53" t="s">
        <v>157</v>
      </c>
      <c r="S18" s="13" t="s">
        <v>99</v>
      </c>
    </row>
    <row r="19" spans="2:20" ht="79.5" thickBot="1" x14ac:dyDescent="0.3">
      <c r="B19" s="179"/>
      <c r="C19" s="35" t="s">
        <v>100</v>
      </c>
      <c r="D19" s="19" t="s">
        <v>101</v>
      </c>
      <c r="E19" s="46"/>
      <c r="F19" s="46">
        <v>1</v>
      </c>
      <c r="G19" s="46">
        <v>20</v>
      </c>
      <c r="H19" s="43" t="s">
        <v>150</v>
      </c>
      <c r="I19" s="50" t="s">
        <v>158</v>
      </c>
      <c r="J19" s="45"/>
      <c r="K19" s="45"/>
      <c r="L19" s="45"/>
      <c r="M19" s="45">
        <v>2017</v>
      </c>
      <c r="N19" s="16" t="s">
        <v>159</v>
      </c>
      <c r="O19" s="16" t="s">
        <v>160</v>
      </c>
      <c r="P19" s="49">
        <v>43040</v>
      </c>
      <c r="Q19" s="16" t="s">
        <v>226</v>
      </c>
      <c r="R19" s="15" t="s">
        <v>161</v>
      </c>
      <c r="S19" s="13" t="s">
        <v>162</v>
      </c>
    </row>
    <row r="20" spans="2:20" ht="215.25" thickBot="1" x14ac:dyDescent="0.3">
      <c r="B20" s="177" t="s">
        <v>110</v>
      </c>
      <c r="C20" s="36" t="s">
        <v>103</v>
      </c>
      <c r="D20" s="9" t="s">
        <v>104</v>
      </c>
      <c r="E20" s="43"/>
      <c r="F20" s="43">
        <v>1</v>
      </c>
      <c r="G20" s="43">
        <v>5</v>
      </c>
      <c r="H20" s="43" t="s">
        <v>150</v>
      </c>
      <c r="I20" s="50" t="s">
        <v>219</v>
      </c>
      <c r="J20" s="43"/>
      <c r="K20" s="43"/>
      <c r="L20" s="43"/>
      <c r="M20" s="43"/>
      <c r="N20" s="5" t="s">
        <v>105</v>
      </c>
      <c r="O20" s="9" t="s">
        <v>220</v>
      </c>
      <c r="P20" s="49">
        <v>43070</v>
      </c>
      <c r="Q20" s="9" t="s">
        <v>221</v>
      </c>
      <c r="R20" s="18" t="s">
        <v>152</v>
      </c>
      <c r="S20" s="11" t="s">
        <v>163</v>
      </c>
    </row>
    <row r="21" spans="2:20" ht="147" thickBot="1" x14ac:dyDescent="0.3">
      <c r="B21" s="178"/>
      <c r="C21" s="37" t="s">
        <v>106</v>
      </c>
      <c r="D21" s="23" t="s">
        <v>107</v>
      </c>
      <c r="E21" s="47"/>
      <c r="F21" s="47">
        <v>1</v>
      </c>
      <c r="G21" s="47">
        <v>10</v>
      </c>
      <c r="H21" s="43" t="s">
        <v>147</v>
      </c>
      <c r="I21" s="63" t="s">
        <v>201</v>
      </c>
      <c r="J21" s="47"/>
      <c r="K21" s="47"/>
      <c r="L21" s="47"/>
      <c r="M21" s="47">
        <v>2016</v>
      </c>
      <c r="N21" s="23" t="s">
        <v>108</v>
      </c>
      <c r="O21" s="23" t="s">
        <v>200</v>
      </c>
      <c r="P21" s="49">
        <v>11324</v>
      </c>
      <c r="Q21" s="66" t="s">
        <v>229</v>
      </c>
      <c r="R21" s="64" t="s">
        <v>195</v>
      </c>
      <c r="S21" s="24" t="s">
        <v>109</v>
      </c>
    </row>
    <row r="22" spans="2:20" ht="135.75" thickBot="1" x14ac:dyDescent="0.3">
      <c r="B22" s="41" t="s">
        <v>115</v>
      </c>
      <c r="C22" s="38" t="s">
        <v>111</v>
      </c>
      <c r="D22" s="25" t="s">
        <v>112</v>
      </c>
      <c r="E22" s="48"/>
      <c r="F22" s="48">
        <v>3</v>
      </c>
      <c r="G22" s="48">
        <v>10</v>
      </c>
      <c r="H22" s="43" t="s">
        <v>150</v>
      </c>
      <c r="I22" s="56" t="s">
        <v>202</v>
      </c>
      <c r="J22" s="48"/>
      <c r="K22" s="48"/>
      <c r="L22" s="48"/>
      <c r="M22" s="48">
        <v>2018</v>
      </c>
      <c r="N22" s="26" t="s">
        <v>113</v>
      </c>
      <c r="O22" s="25" t="s">
        <v>164</v>
      </c>
      <c r="P22" s="49">
        <v>47150</v>
      </c>
      <c r="Q22" s="25" t="s">
        <v>203</v>
      </c>
      <c r="R22" s="33" t="s">
        <v>146</v>
      </c>
      <c r="S22" s="27" t="s">
        <v>114</v>
      </c>
      <c r="T22" s="28"/>
    </row>
    <row r="23" spans="2:20" ht="125.25" thickBot="1" x14ac:dyDescent="0.3">
      <c r="B23" s="177" t="s">
        <v>128</v>
      </c>
      <c r="C23" s="33" t="s">
        <v>116</v>
      </c>
      <c r="D23" s="18" t="s">
        <v>117</v>
      </c>
      <c r="E23" s="43"/>
      <c r="F23" s="43">
        <v>1</v>
      </c>
      <c r="G23" s="43">
        <v>10</v>
      </c>
      <c r="H23" s="43" t="s">
        <v>150</v>
      </c>
      <c r="I23" s="50" t="s">
        <v>168</v>
      </c>
      <c r="J23" s="43"/>
      <c r="K23" s="43"/>
      <c r="L23" s="43"/>
      <c r="M23" s="43">
        <v>2017</v>
      </c>
      <c r="N23" s="5" t="s">
        <v>118</v>
      </c>
      <c r="O23" s="9" t="s">
        <v>170</v>
      </c>
      <c r="P23" s="49">
        <v>11658</v>
      </c>
      <c r="Q23" s="9" t="s">
        <v>171</v>
      </c>
      <c r="R23" s="18" t="s">
        <v>169</v>
      </c>
      <c r="S23" s="21" t="s">
        <v>119</v>
      </c>
    </row>
    <row r="24" spans="2:20" ht="102" thickBot="1" x14ac:dyDescent="0.3">
      <c r="B24" s="178"/>
      <c r="C24" s="34" t="s">
        <v>120</v>
      </c>
      <c r="D24" s="16" t="s">
        <v>121</v>
      </c>
      <c r="E24" s="45"/>
      <c r="F24" s="45">
        <v>1</v>
      </c>
      <c r="G24" s="45">
        <v>5</v>
      </c>
      <c r="H24" s="43" t="s">
        <v>150</v>
      </c>
      <c r="I24" s="51" t="s">
        <v>172</v>
      </c>
      <c r="J24" s="45"/>
      <c r="K24" s="45"/>
      <c r="L24" s="45"/>
      <c r="M24" s="45">
        <v>2017</v>
      </c>
      <c r="N24" s="16" t="s">
        <v>122</v>
      </c>
      <c r="O24" s="16" t="s">
        <v>223</v>
      </c>
      <c r="P24" s="52">
        <v>11658</v>
      </c>
      <c r="Q24" s="16" t="s">
        <v>173</v>
      </c>
      <c r="R24" s="15" t="s">
        <v>169</v>
      </c>
      <c r="S24" s="13" t="s">
        <v>123</v>
      </c>
    </row>
    <row r="25" spans="2:20" ht="79.5" thickBot="1" x14ac:dyDescent="0.3">
      <c r="B25" s="179"/>
      <c r="C25" s="39" t="s">
        <v>124</v>
      </c>
      <c r="D25" s="19" t="s">
        <v>125</v>
      </c>
      <c r="E25" s="46"/>
      <c r="F25" s="46">
        <v>2</v>
      </c>
      <c r="G25" s="46">
        <v>10</v>
      </c>
      <c r="H25" s="43" t="s">
        <v>150</v>
      </c>
      <c r="I25" s="59" t="s">
        <v>174</v>
      </c>
      <c r="J25" s="46"/>
      <c r="K25" s="46"/>
      <c r="L25" s="46"/>
      <c r="M25" s="46">
        <v>2017</v>
      </c>
      <c r="N25" s="19" t="s">
        <v>126</v>
      </c>
      <c r="O25" s="17" t="s">
        <v>175</v>
      </c>
      <c r="P25" s="55">
        <v>11202</v>
      </c>
      <c r="Q25" s="19" t="s">
        <v>176</v>
      </c>
      <c r="R25" s="22" t="s">
        <v>169</v>
      </c>
      <c r="S25" s="20" t="s">
        <v>127</v>
      </c>
    </row>
    <row r="26" spans="2:20" ht="126" customHeight="1" thickBot="1" x14ac:dyDescent="0.3">
      <c r="B26" s="177" t="s">
        <v>143</v>
      </c>
      <c r="C26" s="36" t="s">
        <v>129</v>
      </c>
      <c r="D26" s="9" t="s">
        <v>130</v>
      </c>
      <c r="E26" s="43"/>
      <c r="F26" s="43">
        <v>1</v>
      </c>
      <c r="G26" s="43">
        <v>5</v>
      </c>
      <c r="H26" s="43" t="s">
        <v>150</v>
      </c>
      <c r="I26" s="50" t="s">
        <v>178</v>
      </c>
      <c r="J26" s="43"/>
      <c r="K26" s="43"/>
      <c r="L26" s="43"/>
      <c r="M26" s="43">
        <v>2017</v>
      </c>
      <c r="N26" s="5" t="s">
        <v>131</v>
      </c>
      <c r="O26" s="9" t="s">
        <v>224</v>
      </c>
      <c r="P26" s="49">
        <v>11505</v>
      </c>
      <c r="Q26" s="9" t="s">
        <v>177</v>
      </c>
      <c r="R26" s="18" t="s">
        <v>179</v>
      </c>
      <c r="S26" s="11" t="s">
        <v>132</v>
      </c>
    </row>
    <row r="27" spans="2:20" ht="57.75" thickBot="1" x14ac:dyDescent="0.3">
      <c r="B27" s="178"/>
      <c r="C27" s="40" t="s">
        <v>133</v>
      </c>
      <c r="D27" s="16" t="s">
        <v>134</v>
      </c>
      <c r="E27" s="45"/>
      <c r="F27" s="45">
        <v>1</v>
      </c>
      <c r="G27" s="45">
        <v>10</v>
      </c>
      <c r="H27" s="43" t="s">
        <v>150</v>
      </c>
      <c r="I27" s="51" t="s">
        <v>181</v>
      </c>
      <c r="J27" s="45"/>
      <c r="K27" s="45"/>
      <c r="L27" s="45"/>
      <c r="M27" s="45">
        <v>2017</v>
      </c>
      <c r="N27" s="6" t="s">
        <v>135</v>
      </c>
      <c r="O27" s="16" t="s">
        <v>182</v>
      </c>
      <c r="P27" s="52">
        <v>11263</v>
      </c>
      <c r="Q27" s="6" t="s">
        <v>183</v>
      </c>
      <c r="R27" s="15" t="s">
        <v>180</v>
      </c>
      <c r="S27" s="13" t="s">
        <v>136</v>
      </c>
    </row>
    <row r="28" spans="2:20" ht="147.75" thickBot="1" x14ac:dyDescent="0.3">
      <c r="B28" s="178"/>
      <c r="C28" s="34" t="s">
        <v>137</v>
      </c>
      <c r="D28" s="16" t="s">
        <v>138</v>
      </c>
      <c r="E28" s="45"/>
      <c r="F28" s="45">
        <v>1</v>
      </c>
      <c r="G28" s="51">
        <v>20</v>
      </c>
      <c r="H28" s="43" t="s">
        <v>150</v>
      </c>
      <c r="I28" s="51" t="s">
        <v>184</v>
      </c>
      <c r="J28" s="45"/>
      <c r="K28" s="45"/>
      <c r="L28" s="45"/>
      <c r="M28" s="45">
        <v>2017</v>
      </c>
      <c r="N28" s="6" t="s">
        <v>139</v>
      </c>
      <c r="O28" s="16" t="s">
        <v>185</v>
      </c>
      <c r="P28" s="52">
        <v>11658</v>
      </c>
      <c r="Q28" s="16" t="s">
        <v>225</v>
      </c>
      <c r="R28" s="15" t="s">
        <v>186</v>
      </c>
      <c r="S28" s="13" t="s">
        <v>140</v>
      </c>
    </row>
    <row r="29" spans="2:20" ht="79.5" thickBot="1" x14ac:dyDescent="0.3">
      <c r="B29" s="179"/>
      <c r="C29" s="32" t="s">
        <v>129</v>
      </c>
      <c r="D29" s="19" t="s">
        <v>141</v>
      </c>
      <c r="E29" s="46"/>
      <c r="F29" s="46">
        <v>1</v>
      </c>
      <c r="G29" s="46">
        <v>10</v>
      </c>
      <c r="H29" s="43" t="s">
        <v>147</v>
      </c>
      <c r="I29" s="59" t="s">
        <v>189</v>
      </c>
      <c r="J29" s="46"/>
      <c r="K29" s="46"/>
      <c r="L29" s="46"/>
      <c r="M29" s="46">
        <v>2017</v>
      </c>
      <c r="N29" s="17" t="s">
        <v>142</v>
      </c>
      <c r="O29" s="19" t="s">
        <v>187</v>
      </c>
      <c r="P29" s="55">
        <v>11505</v>
      </c>
      <c r="Q29" s="19" t="s">
        <v>190</v>
      </c>
      <c r="R29" s="22" t="s">
        <v>188</v>
      </c>
      <c r="S29" s="29" t="s">
        <v>127</v>
      </c>
    </row>
    <row r="31" spans="2:20" x14ac:dyDescent="0.25">
      <c r="E31" s="60" t="s">
        <v>147</v>
      </c>
    </row>
    <row r="32" spans="2:20" x14ac:dyDescent="0.25">
      <c r="E32" s="60" t="s">
        <v>150</v>
      </c>
    </row>
    <row r="33" spans="5:5" x14ac:dyDescent="0.25">
      <c r="E33" s="60" t="s">
        <v>165</v>
      </c>
    </row>
    <row r="34" spans="5:5" x14ac:dyDescent="0.25">
      <c r="E34" s="60" t="s">
        <v>166</v>
      </c>
    </row>
  </sheetData>
  <mergeCells count="25">
    <mergeCell ref="Q4:Q6"/>
    <mergeCell ref="R4:R6"/>
    <mergeCell ref="S4:S6"/>
    <mergeCell ref="B26:B29"/>
    <mergeCell ref="B7:B9"/>
    <mergeCell ref="B10:B15"/>
    <mergeCell ref="B16:B19"/>
    <mergeCell ref="B20:B21"/>
    <mergeCell ref="B23:B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s>
  <dataValidations count="1">
    <dataValidation type="list" allowBlank="1" showInputMessage="1" showErrorMessage="1" sqref="H7:H29" xr:uid="{00000000-0002-0000-0000-000000000000}">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80" t="s">
        <v>26</v>
      </c>
      <c r="C2" s="180"/>
      <c r="D2" s="180"/>
      <c r="E2" s="180"/>
    </row>
    <row r="3" spans="2:5" x14ac:dyDescent="0.25">
      <c r="B3" s="1" t="s">
        <v>27</v>
      </c>
      <c r="C3" s="1" t="s">
        <v>24</v>
      </c>
      <c r="D3" s="1" t="s">
        <v>28</v>
      </c>
      <c r="E3" s="1" t="s">
        <v>25</v>
      </c>
    </row>
    <row r="4" spans="2:5" ht="35.25" customHeight="1" x14ac:dyDescent="0.25">
      <c r="B4" s="1" t="s">
        <v>29</v>
      </c>
      <c r="C4" s="3" t="s">
        <v>39</v>
      </c>
      <c r="D4" s="4" t="s">
        <v>34</v>
      </c>
      <c r="E4" s="2">
        <v>1</v>
      </c>
    </row>
    <row r="5" spans="2:5" ht="30" x14ac:dyDescent="0.25">
      <c r="B5" s="1" t="s">
        <v>30</v>
      </c>
      <c r="C5" s="3" t="s">
        <v>40</v>
      </c>
      <c r="D5" s="4" t="s">
        <v>35</v>
      </c>
      <c r="E5" s="2">
        <v>2</v>
      </c>
    </row>
    <row r="6" spans="2:5" ht="30" x14ac:dyDescent="0.25">
      <c r="B6" s="1" t="s">
        <v>31</v>
      </c>
      <c r="C6" s="3" t="s">
        <v>41</v>
      </c>
      <c r="D6" s="4" t="s">
        <v>36</v>
      </c>
      <c r="E6" s="2">
        <v>3</v>
      </c>
    </row>
    <row r="7" spans="2:5" ht="30" x14ac:dyDescent="0.25">
      <c r="B7" s="1" t="s">
        <v>32</v>
      </c>
      <c r="C7" s="3" t="s">
        <v>42</v>
      </c>
      <c r="D7" s="4" t="s">
        <v>37</v>
      </c>
      <c r="E7" s="2">
        <v>4</v>
      </c>
    </row>
    <row r="8" spans="2:5" ht="63" customHeight="1" x14ac:dyDescent="0.25">
      <c r="B8" s="1" t="s">
        <v>33</v>
      </c>
      <c r="C8" s="3" t="s">
        <v>43</v>
      </c>
      <c r="D8" s="4" t="s">
        <v>38</v>
      </c>
      <c r="E8" s="2">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topLeftCell="A2" workbookViewId="0">
      <selection activeCell="E17" sqref="E17"/>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7" t="s">
        <v>45</v>
      </c>
      <c r="C4" s="182" t="s">
        <v>230</v>
      </c>
      <c r="D4" s="182"/>
      <c r="E4" s="182"/>
      <c r="F4" s="182"/>
    </row>
    <row r="5" spans="2:6" x14ac:dyDescent="0.25">
      <c r="B5" s="77" t="s">
        <v>46</v>
      </c>
      <c r="C5" s="182" t="s">
        <v>421</v>
      </c>
      <c r="D5" s="182"/>
      <c r="E5" s="182"/>
      <c r="F5" s="182"/>
    </row>
    <row r="6" spans="2:6" x14ac:dyDescent="0.25">
      <c r="B6" s="77" t="s">
        <v>47</v>
      </c>
      <c r="C6" s="183">
        <v>45306</v>
      </c>
      <c r="D6" s="184"/>
      <c r="E6" s="184"/>
      <c r="F6" s="184"/>
    </row>
    <row r="7" spans="2:6" x14ac:dyDescent="0.25">
      <c r="B7" s="77" t="s">
        <v>48</v>
      </c>
      <c r="C7" s="182" t="s">
        <v>265</v>
      </c>
      <c r="D7" s="182"/>
      <c r="E7" s="182"/>
      <c r="F7" s="182"/>
    </row>
    <row r="8" spans="2:6" x14ac:dyDescent="0.25">
      <c r="B8" s="182"/>
      <c r="C8" s="182"/>
      <c r="D8" s="182"/>
      <c r="E8" s="182"/>
      <c r="F8" s="182"/>
    </row>
    <row r="9" spans="2:6" x14ac:dyDescent="0.25">
      <c r="B9" s="185" t="s">
        <v>420</v>
      </c>
      <c r="C9" s="185"/>
      <c r="D9" s="185"/>
      <c r="E9" s="185"/>
      <c r="F9" s="185"/>
    </row>
    <row r="10" spans="2:6" ht="30" x14ac:dyDescent="0.25">
      <c r="B10" s="76" t="s">
        <v>231</v>
      </c>
      <c r="C10" s="78" t="s">
        <v>49</v>
      </c>
      <c r="D10" s="78" t="s">
        <v>50</v>
      </c>
      <c r="E10" s="79" t="s">
        <v>51</v>
      </c>
      <c r="F10" s="76" t="s">
        <v>52</v>
      </c>
    </row>
    <row r="11" spans="2:6" ht="50.25" customHeight="1" x14ac:dyDescent="0.25">
      <c r="B11" s="104" t="s">
        <v>232</v>
      </c>
      <c r="C11" s="103" t="s">
        <v>397</v>
      </c>
      <c r="D11" s="103" t="s">
        <v>398</v>
      </c>
      <c r="E11" s="97">
        <v>0.8</v>
      </c>
      <c r="F11" s="103"/>
    </row>
    <row r="12" spans="2:6" ht="38.25" x14ac:dyDescent="0.25">
      <c r="B12" s="181" t="s">
        <v>53</v>
      </c>
      <c r="C12" s="104" t="s">
        <v>286</v>
      </c>
      <c r="D12" s="103" t="s">
        <v>287</v>
      </c>
      <c r="E12" s="105">
        <v>1</v>
      </c>
      <c r="F12" s="107"/>
    </row>
    <row r="13" spans="2:6" ht="38.25" x14ac:dyDescent="0.25">
      <c r="B13" s="181"/>
      <c r="C13" s="103" t="s">
        <v>288</v>
      </c>
      <c r="D13" s="103" t="s">
        <v>266</v>
      </c>
      <c r="E13" s="105">
        <v>1</v>
      </c>
      <c r="F13" s="106"/>
    </row>
    <row r="14" spans="2:6" ht="64.5" customHeight="1" x14ac:dyDescent="0.25">
      <c r="B14" s="181"/>
      <c r="C14" s="103" t="s">
        <v>364</v>
      </c>
      <c r="D14" s="108" t="s">
        <v>399</v>
      </c>
      <c r="E14" s="105">
        <v>1</v>
      </c>
      <c r="F14" s="103"/>
    </row>
    <row r="15" spans="2:6" ht="51" x14ac:dyDescent="0.25">
      <c r="B15" s="109" t="s">
        <v>233</v>
      </c>
      <c r="C15" s="103" t="s">
        <v>311</v>
      </c>
      <c r="D15" s="108" t="s">
        <v>399</v>
      </c>
      <c r="E15" s="105">
        <v>0.8</v>
      </c>
      <c r="F15" s="99"/>
    </row>
    <row r="16" spans="2:6" ht="38.25" x14ac:dyDescent="0.25">
      <c r="B16" s="110" t="s">
        <v>54</v>
      </c>
      <c r="C16" s="103" t="s">
        <v>313</v>
      </c>
      <c r="D16" s="111" t="s">
        <v>312</v>
      </c>
      <c r="E16" s="105">
        <v>1</v>
      </c>
      <c r="F16" s="103"/>
    </row>
    <row r="17" spans="2:6" x14ac:dyDescent="0.25">
      <c r="B17" s="112"/>
      <c r="C17" s="112"/>
      <c r="D17" s="113" t="s">
        <v>258</v>
      </c>
      <c r="E17" s="114">
        <f>AVERAGE(E11:E16)</f>
        <v>0.93333333333333324</v>
      </c>
      <c r="F17" s="112"/>
    </row>
    <row r="21" spans="2:6" x14ac:dyDescent="0.25">
      <c r="B21" t="s">
        <v>263</v>
      </c>
    </row>
  </sheetData>
  <mergeCells count="7">
    <mergeCell ref="B12:B14"/>
    <mergeCell ref="C4:F4"/>
    <mergeCell ref="C5:F5"/>
    <mergeCell ref="C6:F6"/>
    <mergeCell ref="C7:F7"/>
    <mergeCell ref="B8:F8"/>
    <mergeCell ref="B9:F9"/>
  </mergeCells>
  <pageMargins left="0.31496062992125984"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4"/>
  <sheetViews>
    <sheetView workbookViewId="0">
      <selection activeCell="I16" sqref="I16"/>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72" t="s">
        <v>44</v>
      </c>
      <c r="C2" s="73"/>
      <c r="D2" s="73"/>
      <c r="E2" s="73"/>
      <c r="F2" s="73"/>
    </row>
    <row r="3" spans="2:6" x14ac:dyDescent="0.25">
      <c r="B3" s="73"/>
      <c r="C3" s="73"/>
      <c r="D3" s="73"/>
      <c r="E3" s="73"/>
      <c r="F3" s="73"/>
    </row>
    <row r="4" spans="2:6" x14ac:dyDescent="0.25">
      <c r="B4" s="72" t="s">
        <v>45</v>
      </c>
      <c r="C4" s="184" t="s">
        <v>230</v>
      </c>
      <c r="D4" s="184"/>
      <c r="E4" s="184"/>
      <c r="F4" s="184"/>
    </row>
    <row r="5" spans="2:6" x14ac:dyDescent="0.25">
      <c r="B5" s="72" t="s">
        <v>46</v>
      </c>
      <c r="C5" s="182" t="s">
        <v>421</v>
      </c>
      <c r="D5" s="182"/>
      <c r="E5" s="182"/>
      <c r="F5" s="182"/>
    </row>
    <row r="6" spans="2:6" x14ac:dyDescent="0.25">
      <c r="B6" s="72" t="s">
        <v>47</v>
      </c>
      <c r="C6" s="183">
        <v>45306</v>
      </c>
      <c r="D6" s="184"/>
      <c r="E6" s="184"/>
      <c r="F6" s="184"/>
    </row>
    <row r="7" spans="2:6" x14ac:dyDescent="0.25">
      <c r="B7" s="72" t="s">
        <v>48</v>
      </c>
      <c r="C7" s="184" t="s">
        <v>234</v>
      </c>
      <c r="D7" s="184"/>
      <c r="E7" s="184"/>
      <c r="F7" s="184"/>
    </row>
    <row r="8" spans="2:6" x14ac:dyDescent="0.25">
      <c r="B8" s="184"/>
      <c r="C8" s="184"/>
      <c r="D8" s="184"/>
      <c r="E8" s="184"/>
      <c r="F8" s="184"/>
    </row>
    <row r="9" spans="2:6" x14ac:dyDescent="0.25">
      <c r="B9" s="185" t="s">
        <v>420</v>
      </c>
      <c r="C9" s="185"/>
      <c r="D9" s="185"/>
      <c r="E9" s="185"/>
      <c r="F9" s="185"/>
    </row>
    <row r="10" spans="2:6" ht="30" customHeight="1" x14ac:dyDescent="0.25">
      <c r="B10" s="76" t="s">
        <v>231</v>
      </c>
      <c r="C10" s="78" t="s">
        <v>49</v>
      </c>
      <c r="D10" s="78" t="s">
        <v>50</v>
      </c>
      <c r="E10" s="79" t="s">
        <v>51</v>
      </c>
      <c r="F10" s="76" t="s">
        <v>52</v>
      </c>
    </row>
    <row r="11" spans="2:6" ht="50.25" customHeight="1" x14ac:dyDescent="0.25">
      <c r="B11" s="189" t="s">
        <v>261</v>
      </c>
      <c r="C11" s="103" t="s">
        <v>314</v>
      </c>
      <c r="D11" s="88" t="s">
        <v>315</v>
      </c>
      <c r="E11" s="97">
        <v>1</v>
      </c>
      <c r="F11" s="103"/>
    </row>
    <row r="12" spans="2:6" ht="45.75" customHeight="1" x14ac:dyDescent="0.25">
      <c r="B12" s="190"/>
      <c r="C12" s="115" t="s">
        <v>316</v>
      </c>
      <c r="D12" s="88" t="s">
        <v>315</v>
      </c>
      <c r="E12" s="97">
        <v>1</v>
      </c>
      <c r="F12" s="103"/>
    </row>
    <row r="13" spans="2:6" ht="39" thickBot="1" x14ac:dyDescent="0.3">
      <c r="B13" s="181" t="s">
        <v>317</v>
      </c>
      <c r="C13" s="89" t="s">
        <v>365</v>
      </c>
      <c r="D13" s="116" t="s">
        <v>290</v>
      </c>
      <c r="E13" s="105">
        <v>1</v>
      </c>
      <c r="F13" s="100"/>
    </row>
    <row r="14" spans="2:6" ht="43.5" customHeight="1" x14ac:dyDescent="0.25">
      <c r="B14" s="181"/>
      <c r="C14" s="148" t="s">
        <v>235</v>
      </c>
      <c r="D14" s="91" t="s">
        <v>289</v>
      </c>
      <c r="E14" s="105">
        <v>1</v>
      </c>
      <c r="F14" s="143"/>
    </row>
    <row r="15" spans="2:6" ht="64.5" x14ac:dyDescent="0.25">
      <c r="B15" s="186" t="s">
        <v>236</v>
      </c>
      <c r="C15" s="144" t="s">
        <v>407</v>
      </c>
      <c r="D15" s="91" t="s">
        <v>400</v>
      </c>
      <c r="E15" s="105">
        <v>0.8</v>
      </c>
      <c r="F15" s="103"/>
    </row>
    <row r="16" spans="2:6" ht="51" customHeight="1" x14ac:dyDescent="0.25">
      <c r="B16" s="187"/>
      <c r="C16" s="120" t="s">
        <v>408</v>
      </c>
      <c r="D16" s="88"/>
      <c r="E16" s="149">
        <v>0.5</v>
      </c>
      <c r="F16" s="150"/>
    </row>
    <row r="17" spans="2:6" ht="44.25" customHeight="1" x14ac:dyDescent="0.25">
      <c r="B17" s="187"/>
      <c r="C17" s="91" t="s">
        <v>409</v>
      </c>
      <c r="D17" s="91"/>
      <c r="E17" s="105">
        <v>0.75</v>
      </c>
      <c r="F17" s="102"/>
    </row>
    <row r="18" spans="2:6" ht="51" customHeight="1" x14ac:dyDescent="0.25">
      <c r="B18" s="188"/>
      <c r="C18" s="91" t="s">
        <v>410</v>
      </c>
      <c r="D18" s="91"/>
      <c r="E18" s="105">
        <v>1</v>
      </c>
      <c r="F18" s="102"/>
    </row>
    <row r="19" spans="2:6" x14ac:dyDescent="0.25">
      <c r="D19" s="84" t="s">
        <v>258</v>
      </c>
      <c r="E19" s="151">
        <f>AVERAGE(E11:E18)</f>
        <v>0.88124999999999998</v>
      </c>
    </row>
    <row r="24" spans="2:6" x14ac:dyDescent="0.25">
      <c r="B24" t="s">
        <v>263</v>
      </c>
    </row>
  </sheetData>
  <mergeCells count="9">
    <mergeCell ref="B15:B18"/>
    <mergeCell ref="B13:B14"/>
    <mergeCell ref="B9:F9"/>
    <mergeCell ref="C4:F4"/>
    <mergeCell ref="C5:F5"/>
    <mergeCell ref="C6:F6"/>
    <mergeCell ref="C7:F7"/>
    <mergeCell ref="B8:F8"/>
    <mergeCell ref="B11:B12"/>
  </mergeCells>
  <pageMargins left="0.31496062992125984"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37"/>
  <sheetViews>
    <sheetView topLeftCell="A22" zoomScale="91" workbookViewId="0">
      <selection activeCell="E26" sqref="E26"/>
    </sheetView>
  </sheetViews>
  <sheetFormatPr baseColWidth="10" defaultRowHeight="15" x14ac:dyDescent="0.25"/>
  <cols>
    <col min="2" max="2" width="17.42578125" customWidth="1"/>
    <col min="3" max="3" width="34.140625" customWidth="1"/>
    <col min="4" max="4" width="23.5703125" customWidth="1"/>
    <col min="5" max="5" width="11" customWidth="1"/>
    <col min="6" max="6" width="29.570312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84" t="s">
        <v>230</v>
      </c>
      <c r="D4" s="184"/>
      <c r="E4" s="184"/>
      <c r="F4" s="184"/>
    </row>
    <row r="5" spans="2:6" x14ac:dyDescent="0.25">
      <c r="B5" s="72" t="s">
        <v>46</v>
      </c>
      <c r="C5" s="182" t="s">
        <v>421</v>
      </c>
      <c r="D5" s="182"/>
      <c r="E5" s="182"/>
      <c r="F5" s="182"/>
    </row>
    <row r="6" spans="2:6" x14ac:dyDescent="0.25">
      <c r="B6" s="72" t="s">
        <v>47</v>
      </c>
      <c r="C6" s="183">
        <v>45306</v>
      </c>
      <c r="D6" s="184"/>
      <c r="E6" s="184"/>
      <c r="F6" s="184"/>
    </row>
    <row r="7" spans="2:6" x14ac:dyDescent="0.25">
      <c r="B7" s="72" t="s">
        <v>48</v>
      </c>
      <c r="C7" s="184" t="s">
        <v>237</v>
      </c>
      <c r="D7" s="184"/>
      <c r="E7" s="184"/>
      <c r="F7" s="184"/>
    </row>
    <row r="8" spans="2:6" x14ac:dyDescent="0.25">
      <c r="B8" s="184"/>
      <c r="C8" s="184"/>
      <c r="D8" s="184"/>
      <c r="E8" s="184"/>
      <c r="F8" s="184"/>
    </row>
    <row r="9" spans="2:6" x14ac:dyDescent="0.25">
      <c r="B9" s="185" t="s">
        <v>420</v>
      </c>
      <c r="C9" s="185"/>
      <c r="D9" s="185"/>
      <c r="E9" s="185"/>
      <c r="F9" s="185"/>
    </row>
    <row r="10" spans="2:6" ht="30" x14ac:dyDescent="0.25">
      <c r="B10" s="76" t="s">
        <v>231</v>
      </c>
      <c r="C10" s="78" t="s">
        <v>49</v>
      </c>
      <c r="D10" s="78" t="s">
        <v>50</v>
      </c>
      <c r="E10" s="79" t="s">
        <v>51</v>
      </c>
      <c r="F10" s="76" t="s">
        <v>52</v>
      </c>
    </row>
    <row r="11" spans="2:6" ht="39.75" customHeight="1" x14ac:dyDescent="0.25">
      <c r="B11" s="186" t="s">
        <v>238</v>
      </c>
      <c r="C11" s="91" t="s">
        <v>319</v>
      </c>
      <c r="D11" s="91" t="s">
        <v>318</v>
      </c>
      <c r="E11" s="97">
        <v>1</v>
      </c>
      <c r="F11" s="103"/>
    </row>
    <row r="12" spans="2:6" ht="44.25" customHeight="1" x14ac:dyDescent="0.25">
      <c r="B12" s="187"/>
      <c r="C12" s="91" t="s">
        <v>320</v>
      </c>
      <c r="D12" s="91" t="s">
        <v>325</v>
      </c>
      <c r="E12" s="105">
        <v>1</v>
      </c>
      <c r="F12" s="91" t="s">
        <v>422</v>
      </c>
    </row>
    <row r="13" spans="2:6" ht="42" customHeight="1" x14ac:dyDescent="0.25">
      <c r="B13" s="187"/>
      <c r="C13" s="91" t="s">
        <v>321</v>
      </c>
      <c r="D13" s="91" t="s">
        <v>324</v>
      </c>
      <c r="E13" s="105">
        <v>1</v>
      </c>
      <c r="F13" s="91"/>
    </row>
    <row r="14" spans="2:6" ht="50.25" customHeight="1" x14ac:dyDescent="0.25">
      <c r="B14" s="187"/>
      <c r="C14" s="91" t="s">
        <v>322</v>
      </c>
      <c r="D14" s="91" t="s">
        <v>326</v>
      </c>
      <c r="E14" s="105">
        <v>1</v>
      </c>
      <c r="F14" s="91"/>
    </row>
    <row r="15" spans="2:6" ht="50.25" customHeight="1" x14ac:dyDescent="0.25">
      <c r="B15" s="187"/>
      <c r="C15" s="91" t="s">
        <v>323</v>
      </c>
      <c r="D15" s="91"/>
      <c r="E15" s="105">
        <v>0.5</v>
      </c>
      <c r="F15" s="103" t="s">
        <v>411</v>
      </c>
    </row>
    <row r="16" spans="2:6" ht="32.1" customHeight="1" x14ac:dyDescent="0.25">
      <c r="B16" s="188"/>
      <c r="C16" s="91" t="s">
        <v>329</v>
      </c>
      <c r="D16" s="91" t="s">
        <v>292</v>
      </c>
      <c r="E16" s="105">
        <v>1</v>
      </c>
      <c r="F16" s="91" t="s">
        <v>411</v>
      </c>
    </row>
    <row r="17" spans="2:6" ht="34.5" customHeight="1" x14ac:dyDescent="0.25">
      <c r="B17" s="189" t="s">
        <v>239</v>
      </c>
      <c r="C17" s="91" t="s">
        <v>327</v>
      </c>
      <c r="D17" s="91" t="s">
        <v>332</v>
      </c>
      <c r="E17" s="105">
        <v>1</v>
      </c>
      <c r="F17" s="103"/>
    </row>
    <row r="18" spans="2:6" ht="36" customHeight="1" x14ac:dyDescent="0.25">
      <c r="B18" s="192"/>
      <c r="C18" s="91" t="s">
        <v>328</v>
      </c>
      <c r="D18" s="91"/>
      <c r="E18" s="105">
        <v>0.5</v>
      </c>
      <c r="F18" s="103"/>
    </row>
    <row r="19" spans="2:6" ht="32.1" customHeight="1" x14ac:dyDescent="0.25">
      <c r="B19" s="192"/>
      <c r="C19" s="70" t="s">
        <v>412</v>
      </c>
      <c r="D19" s="91"/>
      <c r="E19" s="105">
        <v>0.5</v>
      </c>
      <c r="F19" s="103"/>
    </row>
    <row r="20" spans="2:6" ht="32.1" customHeight="1" x14ac:dyDescent="0.25">
      <c r="B20" s="192"/>
      <c r="C20" s="88" t="s">
        <v>413</v>
      </c>
      <c r="D20" s="91"/>
      <c r="E20" s="105">
        <v>0.5</v>
      </c>
      <c r="F20" s="103"/>
    </row>
    <row r="21" spans="2:6" ht="38.25" x14ac:dyDescent="0.25">
      <c r="B21" s="192"/>
      <c r="C21" s="91" t="s">
        <v>414</v>
      </c>
      <c r="D21" s="91"/>
      <c r="E21" s="105">
        <v>1</v>
      </c>
      <c r="F21" s="103" t="s">
        <v>411</v>
      </c>
    </row>
    <row r="22" spans="2:6" ht="39.75" customHeight="1" x14ac:dyDescent="0.25">
      <c r="B22" s="192"/>
      <c r="C22" s="117" t="s">
        <v>330</v>
      </c>
      <c r="D22" s="102" t="s">
        <v>333</v>
      </c>
      <c r="E22" s="105">
        <v>1</v>
      </c>
      <c r="F22" s="103"/>
    </row>
    <row r="23" spans="2:6" ht="39" customHeight="1" x14ac:dyDescent="0.25">
      <c r="B23" s="190"/>
      <c r="C23" s="91" t="s">
        <v>331</v>
      </c>
      <c r="D23" s="88" t="s">
        <v>334</v>
      </c>
      <c r="E23" s="118">
        <v>1</v>
      </c>
      <c r="F23" s="103"/>
    </row>
    <row r="24" spans="2:6" ht="51" customHeight="1" x14ac:dyDescent="0.25">
      <c r="B24" s="181" t="s">
        <v>240</v>
      </c>
      <c r="C24" s="119" t="s">
        <v>335</v>
      </c>
      <c r="D24" s="91"/>
      <c r="E24" s="105">
        <v>0.5</v>
      </c>
      <c r="F24" s="103"/>
    </row>
    <row r="25" spans="2:6" ht="38.25" x14ac:dyDescent="0.25">
      <c r="B25" s="191"/>
      <c r="C25" s="120" t="s">
        <v>336</v>
      </c>
      <c r="D25" s="91"/>
      <c r="E25" s="105">
        <v>0.5</v>
      </c>
      <c r="F25" s="103"/>
    </row>
    <row r="26" spans="2:6" ht="44.1" customHeight="1" x14ac:dyDescent="0.25">
      <c r="B26" s="191"/>
      <c r="C26" s="103" t="s">
        <v>337</v>
      </c>
      <c r="D26" s="91"/>
      <c r="E26" s="118">
        <v>0</v>
      </c>
      <c r="F26" s="103"/>
    </row>
    <row r="27" spans="2:6" ht="38.1" customHeight="1" x14ac:dyDescent="0.25">
      <c r="B27" s="181" t="s">
        <v>241</v>
      </c>
      <c r="C27" s="91" t="s">
        <v>338</v>
      </c>
      <c r="D27" s="91"/>
      <c r="E27" s="105">
        <v>0</v>
      </c>
      <c r="F27" s="91"/>
    </row>
    <row r="28" spans="2:6" ht="41.45" customHeight="1" x14ac:dyDescent="0.25">
      <c r="B28" s="181"/>
      <c r="C28" s="91" t="s">
        <v>339</v>
      </c>
      <c r="D28" s="91"/>
      <c r="E28" s="105">
        <v>0</v>
      </c>
      <c r="F28" s="91"/>
    </row>
    <row r="29" spans="2:6" ht="41.45" customHeight="1" x14ac:dyDescent="0.25">
      <c r="B29" s="181"/>
      <c r="C29" s="91" t="s">
        <v>415</v>
      </c>
      <c r="D29" s="91" t="s">
        <v>343</v>
      </c>
      <c r="E29" s="105">
        <v>1</v>
      </c>
      <c r="F29" s="91"/>
    </row>
    <row r="30" spans="2:6" ht="36" customHeight="1" x14ac:dyDescent="0.25">
      <c r="B30" s="181"/>
      <c r="C30" s="91" t="s">
        <v>340</v>
      </c>
      <c r="D30" s="91" t="s">
        <v>342</v>
      </c>
      <c r="E30" s="105">
        <v>1</v>
      </c>
      <c r="F30" s="91"/>
    </row>
    <row r="31" spans="2:6" ht="25.5" customHeight="1" x14ac:dyDescent="0.25">
      <c r="B31" s="181"/>
      <c r="C31" s="121" t="s">
        <v>341</v>
      </c>
      <c r="D31" s="91" t="s">
        <v>293</v>
      </c>
      <c r="E31" s="105">
        <v>0.6</v>
      </c>
      <c r="F31" s="91"/>
    </row>
    <row r="32" spans="2:6" x14ac:dyDescent="0.25">
      <c r="D32" s="81" t="s">
        <v>259</v>
      </c>
      <c r="E32" s="80">
        <f>AVERAGE(E11:E31)</f>
        <v>0.69523809523809521</v>
      </c>
    </row>
    <row r="34" spans="2:5" x14ac:dyDescent="0.25">
      <c r="E34" s="68"/>
    </row>
    <row r="37" spans="2:5" x14ac:dyDescent="0.25">
      <c r="B37" t="s">
        <v>263</v>
      </c>
    </row>
  </sheetData>
  <mergeCells count="10">
    <mergeCell ref="B11:B16"/>
    <mergeCell ref="B24:B26"/>
    <mergeCell ref="B27:B31"/>
    <mergeCell ref="C4:F4"/>
    <mergeCell ref="C5:F5"/>
    <mergeCell ref="C6:F6"/>
    <mergeCell ref="C7:F7"/>
    <mergeCell ref="B8:F8"/>
    <mergeCell ref="B9:F9"/>
    <mergeCell ref="B17:B23"/>
  </mergeCells>
  <pageMargins left="0.31496062992125984" right="0.11811023622047245"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37"/>
  <sheetViews>
    <sheetView topLeftCell="A28" workbookViewId="0">
      <selection activeCell="F36" sqref="F36"/>
    </sheetView>
  </sheetViews>
  <sheetFormatPr baseColWidth="10" defaultRowHeight="15" x14ac:dyDescent="0.25"/>
  <cols>
    <col min="2" max="2" width="17.42578125" customWidth="1"/>
    <col min="3" max="3" width="30.5703125" customWidth="1"/>
    <col min="4" max="4" width="24.140625" customWidth="1"/>
    <col min="5" max="5" width="10.5703125" customWidth="1"/>
    <col min="6" max="6" width="23.42578125" customWidth="1"/>
    <col min="7" max="7" width="12" customWidth="1"/>
  </cols>
  <sheetData>
    <row r="2" spans="1:6" x14ac:dyDescent="0.25">
      <c r="B2" s="72" t="s">
        <v>44</v>
      </c>
      <c r="C2" s="73"/>
      <c r="D2" s="73"/>
      <c r="E2" s="73"/>
      <c r="F2" s="73"/>
    </row>
    <row r="3" spans="1:6" x14ac:dyDescent="0.25">
      <c r="B3" s="73"/>
      <c r="C3" s="73"/>
      <c r="D3" s="73"/>
      <c r="E3" s="73"/>
      <c r="F3" s="73"/>
    </row>
    <row r="4" spans="1:6" x14ac:dyDescent="0.25">
      <c r="B4" s="72" t="s">
        <v>45</v>
      </c>
      <c r="C4" s="184" t="s">
        <v>230</v>
      </c>
      <c r="D4" s="184"/>
      <c r="E4" s="184"/>
      <c r="F4" s="184"/>
    </row>
    <row r="5" spans="1:6" x14ac:dyDescent="0.25">
      <c r="B5" s="72" t="s">
        <v>46</v>
      </c>
      <c r="C5" s="182" t="s">
        <v>421</v>
      </c>
      <c r="D5" s="182"/>
      <c r="E5" s="182"/>
      <c r="F5" s="182"/>
    </row>
    <row r="6" spans="1:6" x14ac:dyDescent="0.25">
      <c r="B6" s="72" t="s">
        <v>47</v>
      </c>
      <c r="C6" s="183">
        <v>45306</v>
      </c>
      <c r="D6" s="184"/>
      <c r="E6" s="184"/>
      <c r="F6" s="184"/>
    </row>
    <row r="7" spans="1:6" x14ac:dyDescent="0.25">
      <c r="B7" s="72" t="s">
        <v>48</v>
      </c>
      <c r="C7" s="184" t="s">
        <v>264</v>
      </c>
      <c r="D7" s="184"/>
      <c r="E7" s="184"/>
      <c r="F7" s="184"/>
    </row>
    <row r="8" spans="1:6" x14ac:dyDescent="0.25">
      <c r="B8" s="184"/>
      <c r="C8" s="184"/>
      <c r="D8" s="184"/>
      <c r="E8" s="184"/>
      <c r="F8" s="184"/>
    </row>
    <row r="9" spans="1:6" x14ac:dyDescent="0.25">
      <c r="B9" s="185" t="s">
        <v>420</v>
      </c>
      <c r="C9" s="185"/>
      <c r="D9" s="185"/>
      <c r="E9" s="185"/>
      <c r="F9" s="185"/>
    </row>
    <row r="10" spans="1:6" ht="29.25" customHeight="1" x14ac:dyDescent="0.25">
      <c r="B10" s="76" t="s">
        <v>231</v>
      </c>
      <c r="C10" s="78" t="s">
        <v>49</v>
      </c>
      <c r="D10" s="78" t="s">
        <v>50</v>
      </c>
      <c r="E10" s="79" t="s">
        <v>51</v>
      </c>
      <c r="F10" s="76" t="s">
        <v>52</v>
      </c>
    </row>
    <row r="11" spans="1:6" ht="52.5" customHeight="1" x14ac:dyDescent="0.25">
      <c r="B11" s="104" t="s">
        <v>345</v>
      </c>
      <c r="C11" s="122" t="s">
        <v>344</v>
      </c>
      <c r="D11" s="88"/>
      <c r="E11" s="97">
        <v>0.75</v>
      </c>
      <c r="F11" s="103"/>
    </row>
    <row r="12" spans="1:6" ht="50.25" customHeight="1" x14ac:dyDescent="0.25">
      <c r="B12" s="186" t="s">
        <v>242</v>
      </c>
      <c r="C12" s="111" t="s">
        <v>346</v>
      </c>
      <c r="D12" s="123" t="s">
        <v>347</v>
      </c>
      <c r="E12" s="124">
        <v>1</v>
      </c>
      <c r="F12" s="103"/>
    </row>
    <row r="13" spans="1:6" ht="49.5" customHeight="1" x14ac:dyDescent="0.25">
      <c r="B13" s="187"/>
      <c r="C13" s="91" t="s">
        <v>243</v>
      </c>
      <c r="D13" s="91" t="s">
        <v>294</v>
      </c>
      <c r="E13" s="125">
        <v>1</v>
      </c>
      <c r="F13" s="103"/>
    </row>
    <row r="14" spans="1:6" ht="48.75" customHeight="1" x14ac:dyDescent="0.25">
      <c r="B14" s="187"/>
      <c r="C14" s="91" t="s">
        <v>348</v>
      </c>
      <c r="D14" s="91"/>
      <c r="E14" s="125">
        <v>0</v>
      </c>
      <c r="F14" s="103"/>
    </row>
    <row r="15" spans="1:6" ht="55.5" customHeight="1" x14ac:dyDescent="0.25">
      <c r="A15" s="90"/>
      <c r="B15" s="187"/>
      <c r="C15" s="91" t="s">
        <v>296</v>
      </c>
      <c r="D15" s="126" t="s">
        <v>349</v>
      </c>
      <c r="E15" s="127">
        <v>1</v>
      </c>
      <c r="F15" s="128" t="s">
        <v>350</v>
      </c>
    </row>
    <row r="16" spans="1:6" ht="63.75" customHeight="1" x14ac:dyDescent="0.25">
      <c r="B16" s="187"/>
      <c r="C16" s="102" t="s">
        <v>267</v>
      </c>
      <c r="D16" s="129" t="s">
        <v>295</v>
      </c>
      <c r="E16" s="125">
        <v>0.5</v>
      </c>
      <c r="F16" s="103"/>
    </row>
    <row r="17" spans="2:6" ht="60.75" customHeight="1" x14ac:dyDescent="0.25">
      <c r="B17" s="187"/>
      <c r="C17" s="88" t="s">
        <v>351</v>
      </c>
      <c r="D17" s="91" t="s">
        <v>352</v>
      </c>
      <c r="E17" s="125">
        <v>1</v>
      </c>
      <c r="F17" s="130"/>
    </row>
    <row r="18" spans="2:6" ht="25.5" x14ac:dyDescent="0.25">
      <c r="B18" s="188"/>
      <c r="C18" s="91" t="s">
        <v>353</v>
      </c>
      <c r="D18" s="91" t="s">
        <v>354</v>
      </c>
      <c r="E18" s="124">
        <v>1</v>
      </c>
      <c r="F18" s="128"/>
    </row>
    <row r="19" spans="2:6" ht="51.75" x14ac:dyDescent="0.25">
      <c r="B19" s="193" t="s">
        <v>244</v>
      </c>
      <c r="C19" s="70" t="s">
        <v>355</v>
      </c>
      <c r="D19" s="102" t="s">
        <v>268</v>
      </c>
      <c r="E19" s="124">
        <v>0.5</v>
      </c>
      <c r="F19" s="130"/>
    </row>
    <row r="20" spans="2:6" ht="78" customHeight="1" x14ac:dyDescent="0.25">
      <c r="B20" s="193"/>
      <c r="C20" s="91" t="s">
        <v>245</v>
      </c>
      <c r="D20" s="88" t="s">
        <v>297</v>
      </c>
      <c r="E20" s="125">
        <v>0.5</v>
      </c>
      <c r="F20" s="131" t="s">
        <v>419</v>
      </c>
    </row>
    <row r="21" spans="2:6" ht="44.25" customHeight="1" x14ac:dyDescent="0.25">
      <c r="B21" s="193"/>
      <c r="C21" s="91" t="s">
        <v>356</v>
      </c>
      <c r="D21" s="99" t="s">
        <v>357</v>
      </c>
      <c r="E21" s="125">
        <v>1</v>
      </c>
      <c r="F21" s="103" t="s">
        <v>423</v>
      </c>
    </row>
    <row r="22" spans="2:6" ht="51.75" x14ac:dyDescent="0.25">
      <c r="B22" s="193"/>
      <c r="C22" s="70" t="s">
        <v>269</v>
      </c>
      <c r="D22" s="88"/>
      <c r="E22" s="125">
        <v>0.75</v>
      </c>
      <c r="F22" s="103"/>
    </row>
    <row r="23" spans="2:6" ht="62.1" customHeight="1" x14ac:dyDescent="0.25">
      <c r="B23" s="193"/>
      <c r="C23" s="88" t="s">
        <v>270</v>
      </c>
      <c r="D23" s="91" t="s">
        <v>298</v>
      </c>
      <c r="E23" s="125">
        <v>0.5</v>
      </c>
      <c r="F23" s="111"/>
    </row>
    <row r="24" spans="2:6" ht="25.5" x14ac:dyDescent="0.25">
      <c r="B24" s="181" t="s">
        <v>246</v>
      </c>
      <c r="C24" s="91" t="s">
        <v>271</v>
      </c>
      <c r="D24" s="88" t="s">
        <v>299</v>
      </c>
      <c r="E24" s="124">
        <v>1</v>
      </c>
      <c r="F24" s="107"/>
    </row>
    <row r="25" spans="2:6" ht="39" x14ac:dyDescent="0.25">
      <c r="B25" s="181"/>
      <c r="C25" s="70" t="s">
        <v>272</v>
      </c>
      <c r="D25" s="91" t="s">
        <v>300</v>
      </c>
      <c r="E25" s="124">
        <v>0.75</v>
      </c>
      <c r="F25" s="102"/>
    </row>
    <row r="26" spans="2:6" ht="25.5" x14ac:dyDescent="0.25">
      <c r="B26" s="181"/>
      <c r="C26" s="91" t="s">
        <v>247</v>
      </c>
      <c r="D26" s="102" t="s">
        <v>273</v>
      </c>
      <c r="E26" s="124">
        <v>1</v>
      </c>
      <c r="F26" s="102" t="s">
        <v>274</v>
      </c>
    </row>
    <row r="27" spans="2:6" ht="40.5" customHeight="1" x14ac:dyDescent="0.25">
      <c r="B27" s="181"/>
      <c r="C27" s="91" t="s">
        <v>275</v>
      </c>
      <c r="D27" s="102" t="s">
        <v>276</v>
      </c>
      <c r="E27" s="124">
        <v>1</v>
      </c>
      <c r="F27" s="102"/>
    </row>
    <row r="28" spans="2:6" ht="53.25" customHeight="1" x14ac:dyDescent="0.25">
      <c r="B28" s="181"/>
      <c r="C28" s="117" t="s">
        <v>358</v>
      </c>
      <c r="D28" s="102" t="s">
        <v>359</v>
      </c>
      <c r="E28" s="124">
        <v>0.75</v>
      </c>
      <c r="F28" s="102"/>
    </row>
    <row r="29" spans="2:6" ht="51.75" x14ac:dyDescent="0.25">
      <c r="B29" s="181"/>
      <c r="C29" s="117" t="s">
        <v>360</v>
      </c>
      <c r="D29" s="91" t="s">
        <v>361</v>
      </c>
      <c r="E29" s="124">
        <v>1</v>
      </c>
      <c r="F29" s="102"/>
    </row>
    <row r="30" spans="2:6" ht="55.5" customHeight="1" x14ac:dyDescent="0.25">
      <c r="B30" s="181"/>
      <c r="C30" s="145" t="s">
        <v>401</v>
      </c>
      <c r="D30" s="132" t="s">
        <v>362</v>
      </c>
      <c r="E30" s="124">
        <v>1</v>
      </c>
      <c r="F30" s="107"/>
    </row>
    <row r="31" spans="2:6" ht="28.5" customHeight="1" x14ac:dyDescent="0.25">
      <c r="B31" s="181" t="s">
        <v>248</v>
      </c>
      <c r="C31" s="91" t="s">
        <v>249</v>
      </c>
      <c r="D31" s="120" t="s">
        <v>301</v>
      </c>
      <c r="E31" s="125">
        <v>0.5</v>
      </c>
      <c r="F31" s="102"/>
    </row>
    <row r="32" spans="2:6" ht="39" customHeight="1" x14ac:dyDescent="0.25">
      <c r="B32" s="181"/>
      <c r="C32" s="91" t="s">
        <v>250</v>
      </c>
      <c r="D32" s="133" t="s">
        <v>302</v>
      </c>
      <c r="E32" s="124">
        <v>0.5</v>
      </c>
      <c r="F32" s="102"/>
    </row>
    <row r="33" spans="2:5" x14ac:dyDescent="0.25">
      <c r="B33" s="67"/>
      <c r="D33" s="82" t="s">
        <v>258</v>
      </c>
      <c r="E33" s="83">
        <f>AVERAGE(E11:E32)</f>
        <v>0.77272727272727271</v>
      </c>
    </row>
    <row r="34" spans="2:5" x14ac:dyDescent="0.25">
      <c r="B34" s="67"/>
    </row>
    <row r="37" spans="2:5" x14ac:dyDescent="0.25">
      <c r="B37" t="s">
        <v>263</v>
      </c>
    </row>
  </sheetData>
  <mergeCells count="10">
    <mergeCell ref="B24:B30"/>
    <mergeCell ref="B31:B32"/>
    <mergeCell ref="B19:B23"/>
    <mergeCell ref="B9:F9"/>
    <mergeCell ref="B12:B18"/>
    <mergeCell ref="C4:F4"/>
    <mergeCell ref="C5:F5"/>
    <mergeCell ref="C6:F6"/>
    <mergeCell ref="C7:F7"/>
    <mergeCell ref="B8:F8"/>
  </mergeCells>
  <pageMargins left="0.31496062992125984" right="0.11811023622047245" top="0.74803149606299213" bottom="0.74803149606299213"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6"/>
  <sheetViews>
    <sheetView topLeftCell="A13" workbookViewId="0">
      <selection activeCell="B9" sqref="B9:F9"/>
    </sheetView>
  </sheetViews>
  <sheetFormatPr baseColWidth="10" defaultRowHeight="15" x14ac:dyDescent="0.25"/>
  <cols>
    <col min="2" max="2" width="17.42578125" customWidth="1"/>
    <col min="3" max="3" width="31.42578125" customWidth="1"/>
    <col min="4" max="4" width="24.140625" customWidth="1"/>
    <col min="5" max="5" width="11.42578125" customWidth="1"/>
    <col min="6" max="6" width="28" customWidth="1"/>
    <col min="7" max="7" width="12" customWidth="1"/>
  </cols>
  <sheetData>
    <row r="2" spans="2:8" x14ac:dyDescent="0.25">
      <c r="B2" s="72" t="s">
        <v>44</v>
      </c>
      <c r="C2" s="72"/>
      <c r="D2" s="72"/>
      <c r="E2" s="72"/>
      <c r="F2" s="72"/>
    </row>
    <row r="3" spans="2:8" x14ac:dyDescent="0.25">
      <c r="B3" s="72"/>
      <c r="C3" s="72"/>
      <c r="D3" s="72"/>
      <c r="E3" s="72"/>
      <c r="F3" s="72"/>
    </row>
    <row r="4" spans="2:8" x14ac:dyDescent="0.25">
      <c r="B4" s="72" t="s">
        <v>45</v>
      </c>
      <c r="C4" s="184" t="s">
        <v>230</v>
      </c>
      <c r="D4" s="184"/>
      <c r="E4" s="184"/>
      <c r="F4" s="184"/>
    </row>
    <row r="5" spans="2:8" x14ac:dyDescent="0.25">
      <c r="B5" s="72" t="s">
        <v>46</v>
      </c>
      <c r="C5" s="182" t="s">
        <v>421</v>
      </c>
      <c r="D5" s="182"/>
      <c r="E5" s="182"/>
      <c r="F5" s="182"/>
    </row>
    <row r="6" spans="2:8" x14ac:dyDescent="0.25">
      <c r="B6" s="72" t="s">
        <v>47</v>
      </c>
      <c r="C6" s="183">
        <v>45306</v>
      </c>
      <c r="D6" s="184"/>
      <c r="E6" s="184"/>
      <c r="F6" s="184"/>
    </row>
    <row r="7" spans="2:8" x14ac:dyDescent="0.25">
      <c r="B7" s="72" t="s">
        <v>48</v>
      </c>
      <c r="C7" s="184" t="s">
        <v>251</v>
      </c>
      <c r="D7" s="184"/>
      <c r="E7" s="184"/>
      <c r="F7" s="184"/>
    </row>
    <row r="8" spans="2:8" x14ac:dyDescent="0.25">
      <c r="B8" s="184"/>
      <c r="C8" s="184"/>
      <c r="D8" s="184"/>
      <c r="E8" s="184"/>
      <c r="F8" s="184"/>
    </row>
    <row r="9" spans="2:8" x14ac:dyDescent="0.25">
      <c r="B9" s="185" t="s">
        <v>420</v>
      </c>
      <c r="C9" s="185"/>
      <c r="D9" s="185"/>
      <c r="E9" s="185"/>
      <c r="F9" s="185"/>
      <c r="H9" s="86"/>
    </row>
    <row r="10" spans="2:8" ht="30" x14ac:dyDescent="0.25">
      <c r="B10" s="76" t="s">
        <v>231</v>
      </c>
      <c r="C10" s="78" t="s">
        <v>49</v>
      </c>
      <c r="D10" s="78" t="s">
        <v>50</v>
      </c>
      <c r="E10" s="79" t="s">
        <v>51</v>
      </c>
      <c r="F10" s="76" t="s">
        <v>52</v>
      </c>
    </row>
    <row r="11" spans="2:8" ht="31.5" customHeight="1" x14ac:dyDescent="0.25">
      <c r="B11" s="193" t="s">
        <v>252</v>
      </c>
      <c r="C11" s="103" t="s">
        <v>363</v>
      </c>
      <c r="D11" s="132" t="s">
        <v>309</v>
      </c>
      <c r="E11" s="134">
        <v>1</v>
      </c>
      <c r="F11" s="103"/>
    </row>
    <row r="12" spans="2:8" ht="51.75" x14ac:dyDescent="0.25">
      <c r="B12" s="193"/>
      <c r="C12" s="70" t="s">
        <v>280</v>
      </c>
      <c r="D12" s="133" t="s">
        <v>303</v>
      </c>
      <c r="E12" s="124">
        <v>1</v>
      </c>
      <c r="F12" s="103"/>
    </row>
    <row r="13" spans="2:8" ht="51" x14ac:dyDescent="0.25">
      <c r="B13" s="189" t="s">
        <v>253</v>
      </c>
      <c r="C13" s="91" t="s">
        <v>279</v>
      </c>
      <c r="D13" s="88" t="s">
        <v>304</v>
      </c>
      <c r="E13" s="125">
        <v>1</v>
      </c>
      <c r="F13" s="103" t="s">
        <v>278</v>
      </c>
    </row>
    <row r="14" spans="2:8" ht="51.75" customHeight="1" x14ac:dyDescent="0.25">
      <c r="B14" s="190"/>
      <c r="C14" s="91" t="s">
        <v>277</v>
      </c>
      <c r="D14" s="102" t="s">
        <v>305</v>
      </c>
      <c r="E14" s="125">
        <v>1</v>
      </c>
      <c r="F14" s="103"/>
      <c r="G14" s="71"/>
    </row>
    <row r="15" spans="2:8" ht="42.75" customHeight="1" x14ac:dyDescent="0.25">
      <c r="B15" s="189" t="s">
        <v>262</v>
      </c>
      <c r="C15" s="91" t="s">
        <v>281</v>
      </c>
      <c r="D15" s="88" t="s">
        <v>306</v>
      </c>
      <c r="E15" s="125">
        <v>1</v>
      </c>
      <c r="F15" s="103"/>
    </row>
    <row r="16" spans="2:8" ht="42.75" customHeight="1" x14ac:dyDescent="0.25">
      <c r="B16" s="192"/>
      <c r="C16" s="91" t="s">
        <v>282</v>
      </c>
      <c r="D16" s="91" t="s">
        <v>307</v>
      </c>
      <c r="E16" s="125">
        <v>1</v>
      </c>
      <c r="F16" s="103"/>
    </row>
    <row r="17" spans="2:8" ht="42.75" customHeight="1" x14ac:dyDescent="0.25">
      <c r="B17" s="190"/>
      <c r="C17" s="91" t="s">
        <v>283</v>
      </c>
      <c r="D17" s="88" t="s">
        <v>308</v>
      </c>
      <c r="E17" s="125">
        <v>1</v>
      </c>
      <c r="F17" s="103"/>
    </row>
    <row r="18" spans="2:8" ht="50.25" customHeight="1" x14ac:dyDescent="0.25">
      <c r="B18" s="186" t="s">
        <v>254</v>
      </c>
      <c r="C18" s="91" t="s">
        <v>284</v>
      </c>
      <c r="D18" s="91" t="s">
        <v>310</v>
      </c>
      <c r="E18" s="125">
        <v>1</v>
      </c>
      <c r="F18" s="103"/>
    </row>
    <row r="19" spans="2:8" ht="52.5" customHeight="1" x14ac:dyDescent="0.25">
      <c r="B19" s="188"/>
      <c r="C19" s="102" t="s">
        <v>395</v>
      </c>
      <c r="D19" s="102"/>
      <c r="E19" s="125">
        <v>0</v>
      </c>
      <c r="F19" s="103"/>
      <c r="G19" s="74"/>
      <c r="H19" s="28"/>
    </row>
    <row r="20" spans="2:8" ht="38.25" x14ac:dyDescent="0.25">
      <c r="B20" s="103" t="s">
        <v>255</v>
      </c>
      <c r="C20" s="91" t="s">
        <v>285</v>
      </c>
      <c r="D20" s="91" t="s">
        <v>291</v>
      </c>
      <c r="E20" s="125">
        <v>1</v>
      </c>
      <c r="F20" s="103"/>
      <c r="G20" s="74"/>
      <c r="H20" s="69"/>
    </row>
    <row r="21" spans="2:8" x14ac:dyDescent="0.25">
      <c r="B21" s="67"/>
      <c r="C21" s="73"/>
      <c r="D21" s="84" t="s">
        <v>258</v>
      </c>
      <c r="E21" s="146">
        <f>AVERAGE(E11:E20)</f>
        <v>0.9</v>
      </c>
      <c r="F21" s="73"/>
    </row>
    <row r="22" spans="2:8" x14ac:dyDescent="0.25">
      <c r="B22" s="67"/>
    </row>
    <row r="26" spans="2:8" x14ac:dyDescent="0.25">
      <c r="B26" t="s">
        <v>263</v>
      </c>
    </row>
  </sheetData>
  <mergeCells count="10">
    <mergeCell ref="B18:B19"/>
    <mergeCell ref="B13:B14"/>
    <mergeCell ref="B15:B17"/>
    <mergeCell ref="B11:B12"/>
    <mergeCell ref="C4:F4"/>
    <mergeCell ref="C5:F5"/>
    <mergeCell ref="C6:F6"/>
    <mergeCell ref="C7:F7"/>
    <mergeCell ref="B8:F8"/>
    <mergeCell ref="B9:F9"/>
  </mergeCells>
  <pageMargins left="0.31496062992125984" right="0.11811023622047245" top="0.74803149606299213" bottom="0.74803149606299213" header="0.31496062992125984" footer="0.31496062992125984"/>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9"/>
  <sheetViews>
    <sheetView tabSelected="1" topLeftCell="A10" workbookViewId="0">
      <selection activeCell="H27" sqref="H27"/>
    </sheetView>
  </sheetViews>
  <sheetFormatPr baseColWidth="10" defaultRowHeight="15" x14ac:dyDescent="0.25"/>
  <cols>
    <col min="2" max="2" width="17.42578125" customWidth="1"/>
    <col min="3" max="3" width="45.85546875" customWidth="1"/>
    <col min="4" max="4" width="24.140625" customWidth="1"/>
    <col min="5" max="5" width="13" customWidth="1"/>
    <col min="6" max="6" width="23.85546875" customWidth="1"/>
    <col min="7" max="7" width="12" customWidth="1"/>
  </cols>
  <sheetData>
    <row r="2" spans="2:6" x14ac:dyDescent="0.25">
      <c r="B2" s="72" t="s">
        <v>44</v>
      </c>
      <c r="C2" s="72"/>
      <c r="D2" s="72"/>
      <c r="E2" s="72"/>
      <c r="F2" s="72"/>
    </row>
    <row r="3" spans="2:6" x14ac:dyDescent="0.25">
      <c r="B3" s="72"/>
      <c r="C3" s="72"/>
      <c r="D3" s="72"/>
      <c r="E3" s="72"/>
      <c r="F3" s="72"/>
    </row>
    <row r="4" spans="2:6" x14ac:dyDescent="0.25">
      <c r="B4" s="72" t="s">
        <v>45</v>
      </c>
      <c r="C4" s="184" t="s">
        <v>230</v>
      </c>
      <c r="D4" s="184"/>
      <c r="E4" s="184"/>
      <c r="F4" s="184"/>
    </row>
    <row r="5" spans="2:6" x14ac:dyDescent="0.25">
      <c r="B5" s="72" t="s">
        <v>46</v>
      </c>
      <c r="C5" s="182" t="s">
        <v>418</v>
      </c>
      <c r="D5" s="182"/>
      <c r="E5" s="182"/>
      <c r="F5" s="182"/>
    </row>
    <row r="6" spans="2:6" x14ac:dyDescent="0.25">
      <c r="B6" s="72" t="s">
        <v>47</v>
      </c>
      <c r="C6" s="183">
        <v>45306</v>
      </c>
      <c r="D6" s="184"/>
      <c r="E6" s="184"/>
      <c r="F6" s="184"/>
    </row>
    <row r="7" spans="2:6" x14ac:dyDescent="0.25">
      <c r="B7" s="72" t="s">
        <v>48</v>
      </c>
      <c r="C7" s="184" t="s">
        <v>256</v>
      </c>
      <c r="D7" s="184"/>
      <c r="E7" s="184"/>
      <c r="F7" s="184"/>
    </row>
    <row r="8" spans="2:6" x14ac:dyDescent="0.25">
      <c r="B8" s="182" t="s">
        <v>402</v>
      </c>
      <c r="C8" s="182"/>
      <c r="D8" s="182"/>
      <c r="E8" s="182"/>
      <c r="F8" s="182"/>
    </row>
    <row r="9" spans="2:6" x14ac:dyDescent="0.25">
      <c r="B9" s="185" t="s">
        <v>420</v>
      </c>
      <c r="C9" s="185"/>
      <c r="D9" s="185"/>
      <c r="E9" s="185"/>
      <c r="F9" s="185"/>
    </row>
    <row r="10" spans="2:6" x14ac:dyDescent="0.25">
      <c r="B10" s="76" t="s">
        <v>231</v>
      </c>
      <c r="C10" s="85" t="s">
        <v>49</v>
      </c>
      <c r="D10" s="85" t="s">
        <v>50</v>
      </c>
      <c r="E10" s="76" t="s">
        <v>51</v>
      </c>
      <c r="F10" s="76" t="s">
        <v>52</v>
      </c>
    </row>
    <row r="11" spans="2:6" ht="52.5" customHeight="1" x14ac:dyDescent="0.25">
      <c r="B11" s="194" t="s">
        <v>366</v>
      </c>
      <c r="C11" s="135" t="s">
        <v>416</v>
      </c>
      <c r="D11" s="91" t="s">
        <v>396</v>
      </c>
      <c r="E11" s="97">
        <v>1</v>
      </c>
      <c r="F11" s="98"/>
    </row>
    <row r="12" spans="2:6" ht="63.75" x14ac:dyDescent="0.25">
      <c r="B12" s="194"/>
      <c r="C12" s="102" t="s">
        <v>367</v>
      </c>
      <c r="D12" s="91"/>
      <c r="E12" s="97">
        <v>1</v>
      </c>
      <c r="F12" s="98"/>
    </row>
    <row r="13" spans="2:6" ht="56.25" customHeight="1" x14ac:dyDescent="0.25">
      <c r="B13" s="194"/>
      <c r="C13" s="102" t="s">
        <v>368</v>
      </c>
      <c r="D13" s="91"/>
      <c r="E13" s="97">
        <v>0.8</v>
      </c>
      <c r="F13" s="98"/>
    </row>
    <row r="14" spans="2:6" ht="57" customHeight="1" x14ac:dyDescent="0.25">
      <c r="B14" s="194"/>
      <c r="C14" s="102" t="s">
        <v>369</v>
      </c>
      <c r="D14" s="91"/>
      <c r="E14" s="97">
        <v>1</v>
      </c>
      <c r="F14" s="98"/>
    </row>
    <row r="15" spans="2:6" ht="53.25" customHeight="1" x14ac:dyDescent="0.25">
      <c r="B15" s="194"/>
      <c r="C15" s="117" t="s">
        <v>380</v>
      </c>
      <c r="D15" s="91"/>
      <c r="E15" s="97">
        <v>0.8</v>
      </c>
      <c r="F15" s="98"/>
    </row>
    <row r="16" spans="2:6" ht="54.75" customHeight="1" x14ac:dyDescent="0.25">
      <c r="B16" s="194"/>
      <c r="C16" s="102" t="s">
        <v>371</v>
      </c>
      <c r="D16" s="91"/>
      <c r="E16" s="97">
        <v>0.8</v>
      </c>
      <c r="F16" s="98"/>
    </row>
    <row r="17" spans="2:9" ht="54" customHeight="1" x14ac:dyDescent="0.25">
      <c r="B17" s="194"/>
      <c r="C17" s="136" t="s">
        <v>370</v>
      </c>
      <c r="D17" s="91"/>
      <c r="E17" s="97">
        <v>0.8</v>
      </c>
      <c r="F17" s="98"/>
    </row>
    <row r="18" spans="2:9" ht="51" x14ac:dyDescent="0.25">
      <c r="B18" s="194"/>
      <c r="C18" s="101" t="s">
        <v>376</v>
      </c>
      <c r="D18" s="91"/>
      <c r="E18" s="97">
        <v>0.8</v>
      </c>
      <c r="F18" s="98"/>
    </row>
    <row r="19" spans="2:9" ht="78" customHeight="1" x14ac:dyDescent="0.25">
      <c r="B19" s="194"/>
      <c r="C19" s="101" t="s">
        <v>377</v>
      </c>
      <c r="D19" s="91"/>
      <c r="E19" s="97">
        <v>1</v>
      </c>
      <c r="F19" s="98"/>
    </row>
    <row r="20" spans="2:9" ht="78.75" customHeight="1" x14ac:dyDescent="0.25">
      <c r="B20" s="194"/>
      <c r="C20" s="101" t="s">
        <v>372</v>
      </c>
      <c r="D20" s="91"/>
      <c r="E20" s="97">
        <v>1</v>
      </c>
      <c r="F20" s="98"/>
    </row>
    <row r="21" spans="2:9" ht="77.25" customHeight="1" x14ac:dyDescent="0.25">
      <c r="B21" s="194"/>
      <c r="C21" s="101" t="s">
        <v>378</v>
      </c>
      <c r="D21" s="91"/>
      <c r="E21" s="97">
        <v>1</v>
      </c>
      <c r="F21" s="98"/>
    </row>
    <row r="22" spans="2:9" ht="51.75" customHeight="1" x14ac:dyDescent="0.25">
      <c r="B22" s="194"/>
      <c r="C22" s="101" t="s">
        <v>373</v>
      </c>
      <c r="D22" s="91"/>
      <c r="E22" s="97">
        <v>1</v>
      </c>
      <c r="F22" s="98"/>
    </row>
    <row r="23" spans="2:9" ht="42" customHeight="1" x14ac:dyDescent="0.25">
      <c r="B23" s="194"/>
      <c r="C23" s="101" t="s">
        <v>379</v>
      </c>
      <c r="D23" s="91"/>
      <c r="E23" s="97">
        <v>1</v>
      </c>
      <c r="F23" s="98"/>
    </row>
    <row r="24" spans="2:9" ht="51" x14ac:dyDescent="0.25">
      <c r="B24" s="194"/>
      <c r="C24" s="101" t="s">
        <v>374</v>
      </c>
      <c r="D24" s="91"/>
      <c r="E24" s="97">
        <v>1</v>
      </c>
      <c r="F24" s="98"/>
    </row>
    <row r="25" spans="2:9" ht="61.5" customHeight="1" x14ac:dyDescent="0.25">
      <c r="B25" s="194"/>
      <c r="C25" s="101" t="s">
        <v>375</v>
      </c>
      <c r="D25" s="102"/>
      <c r="E25" s="97">
        <v>0.8</v>
      </c>
      <c r="F25" s="103"/>
    </row>
    <row r="26" spans="2:9" x14ac:dyDescent="0.25">
      <c r="B26" s="67"/>
      <c r="D26" s="82" t="s">
        <v>258</v>
      </c>
      <c r="E26" s="83">
        <f>AVERAGE(E11:E25)</f>
        <v>0.92</v>
      </c>
    </row>
    <row r="27" spans="2:9" x14ac:dyDescent="0.25">
      <c r="B27" s="67"/>
    </row>
    <row r="28" spans="2:9" ht="20.25" customHeight="1" x14ac:dyDescent="0.25">
      <c r="B28" s="75"/>
      <c r="C28" s="75"/>
      <c r="D28" s="75"/>
      <c r="E28" s="75"/>
      <c r="F28" s="75"/>
    </row>
    <row r="29" spans="2:9" x14ac:dyDescent="0.25">
      <c r="D29" s="71"/>
      <c r="I29" s="28"/>
    </row>
    <row r="30" spans="2:9" x14ac:dyDescent="0.25">
      <c r="C30" s="82"/>
      <c r="D30" s="87"/>
      <c r="I30" s="94"/>
    </row>
    <row r="31" spans="2:9" x14ac:dyDescent="0.25">
      <c r="I31" s="28"/>
    </row>
    <row r="32" spans="2:9" x14ac:dyDescent="0.25">
      <c r="I32" s="28"/>
    </row>
    <row r="33" spans="2:9" x14ac:dyDescent="0.25">
      <c r="I33" s="94"/>
    </row>
    <row r="34" spans="2:9" x14ac:dyDescent="0.25">
      <c r="B34" t="s">
        <v>263</v>
      </c>
      <c r="I34" s="94"/>
    </row>
    <row r="35" spans="2:9" x14ac:dyDescent="0.25">
      <c r="I35" s="94"/>
    </row>
    <row r="36" spans="2:9" x14ac:dyDescent="0.25">
      <c r="I36" s="28"/>
    </row>
    <row r="37" spans="2:9" x14ac:dyDescent="0.25">
      <c r="I37" s="28"/>
    </row>
    <row r="38" spans="2:9" x14ac:dyDescent="0.25">
      <c r="I38" s="94"/>
    </row>
    <row r="39" spans="2:9" x14ac:dyDescent="0.25">
      <c r="I39" s="28"/>
    </row>
  </sheetData>
  <mergeCells count="7">
    <mergeCell ref="B11:B25"/>
    <mergeCell ref="B9:F9"/>
    <mergeCell ref="C4:F4"/>
    <mergeCell ref="C5:F5"/>
    <mergeCell ref="C6:F6"/>
    <mergeCell ref="C7:F7"/>
    <mergeCell ref="B8:F8"/>
  </mergeCells>
  <pageMargins left="0.31496062992125984" right="0.31496062992125984" top="0.74803149606299213" bottom="0.74803149606299213" header="0.31496062992125984" footer="0.31496062992125984"/>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K31"/>
  <sheetViews>
    <sheetView topLeftCell="A10" workbookViewId="0">
      <selection activeCell="F14" sqref="F14"/>
    </sheetView>
  </sheetViews>
  <sheetFormatPr baseColWidth="10" defaultRowHeight="15" x14ac:dyDescent="0.25"/>
  <cols>
    <col min="2" max="3" width="17.42578125" customWidth="1"/>
    <col min="4" max="4" width="45.85546875" customWidth="1"/>
    <col min="5" max="5" width="24.140625" customWidth="1"/>
    <col min="6" max="6" width="13" customWidth="1"/>
    <col min="7" max="7" width="23.85546875" customWidth="1"/>
    <col min="8" max="8" width="12" customWidth="1"/>
  </cols>
  <sheetData>
    <row r="2" spans="2:11" x14ac:dyDescent="0.25">
      <c r="B2" s="195" t="s">
        <v>44</v>
      </c>
      <c r="C2" s="195"/>
      <c r="D2" s="195"/>
      <c r="E2" s="195"/>
      <c r="F2" s="195"/>
      <c r="G2" s="195"/>
    </row>
    <row r="3" spans="2:11" x14ac:dyDescent="0.25">
      <c r="B3" s="72"/>
      <c r="C3" s="72"/>
      <c r="D3" s="72"/>
      <c r="E3" s="72"/>
      <c r="F3" s="72"/>
      <c r="G3" s="72"/>
    </row>
    <row r="4" spans="2:11" x14ac:dyDescent="0.25">
      <c r="B4" s="72" t="s">
        <v>45</v>
      </c>
      <c r="C4" s="72"/>
      <c r="D4" s="184" t="s">
        <v>230</v>
      </c>
      <c r="E4" s="184"/>
      <c r="F4" s="184"/>
      <c r="G4" s="184"/>
    </row>
    <row r="5" spans="2:11" x14ac:dyDescent="0.25">
      <c r="B5" s="72" t="s">
        <v>46</v>
      </c>
      <c r="C5" s="72"/>
      <c r="D5" s="182" t="s">
        <v>406</v>
      </c>
      <c r="E5" s="182"/>
      <c r="F5" s="182"/>
      <c r="G5" s="182"/>
    </row>
    <row r="6" spans="2:11" x14ac:dyDescent="0.25">
      <c r="B6" s="72" t="s">
        <v>47</v>
      </c>
      <c r="C6" s="72"/>
      <c r="D6" s="183">
        <v>45306</v>
      </c>
      <c r="E6" s="184"/>
      <c r="F6" s="184"/>
      <c r="G6" s="184"/>
    </row>
    <row r="7" spans="2:11" x14ac:dyDescent="0.25">
      <c r="B7" s="72" t="s">
        <v>48</v>
      </c>
      <c r="C7" s="72"/>
      <c r="D7" s="184" t="s">
        <v>256</v>
      </c>
      <c r="E7" s="184"/>
      <c r="F7" s="184"/>
      <c r="G7" s="184"/>
    </row>
    <row r="8" spans="2:11" x14ac:dyDescent="0.25">
      <c r="B8" s="182" t="s">
        <v>403</v>
      </c>
      <c r="C8" s="182"/>
      <c r="D8" s="182"/>
      <c r="E8" s="182"/>
      <c r="F8" s="182"/>
      <c r="G8" s="182"/>
    </row>
    <row r="9" spans="2:11" x14ac:dyDescent="0.25">
      <c r="B9" s="185" t="s">
        <v>420</v>
      </c>
      <c r="C9" s="185"/>
      <c r="D9" s="185"/>
      <c r="E9" s="185"/>
      <c r="F9" s="185"/>
      <c r="G9" s="185"/>
    </row>
    <row r="10" spans="2:11" ht="38.25" x14ac:dyDescent="0.25">
      <c r="B10" s="93" t="s">
        <v>231</v>
      </c>
      <c r="C10" s="92" t="s">
        <v>382</v>
      </c>
      <c r="D10" s="93" t="s">
        <v>49</v>
      </c>
      <c r="E10" s="93" t="s">
        <v>50</v>
      </c>
      <c r="F10" s="93" t="s">
        <v>51</v>
      </c>
      <c r="G10" s="93" t="s">
        <v>52</v>
      </c>
    </row>
    <row r="11" spans="2:11" ht="32.25" customHeight="1" thickBot="1" x14ac:dyDescent="0.3">
      <c r="B11" s="194" t="s">
        <v>381</v>
      </c>
      <c r="C11" s="137" t="s">
        <v>383</v>
      </c>
      <c r="D11" s="135" t="s">
        <v>417</v>
      </c>
      <c r="E11" s="91" t="s">
        <v>324</v>
      </c>
      <c r="F11" s="97">
        <v>1</v>
      </c>
      <c r="G11" s="98"/>
    </row>
    <row r="12" spans="2:11" ht="30" customHeight="1" thickBot="1" x14ac:dyDescent="0.3">
      <c r="B12" s="194"/>
      <c r="C12" s="138" t="s">
        <v>390</v>
      </c>
      <c r="D12" s="139" t="s">
        <v>384</v>
      </c>
      <c r="E12" s="91" t="s">
        <v>324</v>
      </c>
      <c r="F12" s="97">
        <v>1</v>
      </c>
      <c r="G12" s="98"/>
      <c r="K12" s="28"/>
    </row>
    <row r="13" spans="2:11" ht="38.25" customHeight="1" thickBot="1" x14ac:dyDescent="0.3">
      <c r="B13" s="194"/>
      <c r="C13" s="140" t="s">
        <v>391</v>
      </c>
      <c r="D13" s="139" t="s">
        <v>385</v>
      </c>
      <c r="E13" s="91"/>
      <c r="F13" s="97">
        <v>0.5</v>
      </c>
      <c r="G13" s="98"/>
      <c r="K13" s="95" t="s">
        <v>389</v>
      </c>
    </row>
    <row r="14" spans="2:11" ht="39" customHeight="1" thickBot="1" x14ac:dyDescent="0.3">
      <c r="B14" s="194"/>
      <c r="C14" s="140" t="s">
        <v>392</v>
      </c>
      <c r="D14" s="139" t="s">
        <v>386</v>
      </c>
      <c r="E14" s="91"/>
      <c r="F14" s="97">
        <v>1</v>
      </c>
      <c r="G14" s="98" t="s">
        <v>404</v>
      </c>
      <c r="K14" s="28"/>
    </row>
    <row r="15" spans="2:11" ht="45.75" customHeight="1" thickBot="1" x14ac:dyDescent="0.3">
      <c r="B15" s="194"/>
      <c r="C15" s="140" t="s">
        <v>393</v>
      </c>
      <c r="D15" s="139" t="s">
        <v>387</v>
      </c>
      <c r="E15" s="91" t="s">
        <v>324</v>
      </c>
      <c r="F15" s="97">
        <v>1</v>
      </c>
      <c r="G15" s="98"/>
      <c r="K15" s="28"/>
    </row>
    <row r="16" spans="2:11" ht="27" customHeight="1" thickBot="1" x14ac:dyDescent="0.3">
      <c r="B16" s="194"/>
      <c r="C16" s="147" t="s">
        <v>394</v>
      </c>
      <c r="D16" s="141" t="s">
        <v>388</v>
      </c>
      <c r="E16" s="91"/>
      <c r="F16" s="97">
        <v>0.5</v>
      </c>
      <c r="G16" s="98"/>
      <c r="K16" s="28"/>
    </row>
    <row r="17" spans="2:11" ht="51.75" thickBot="1" x14ac:dyDescent="0.3">
      <c r="B17" s="194"/>
      <c r="C17" s="142" t="s">
        <v>394</v>
      </c>
      <c r="D17" s="141" t="s">
        <v>405</v>
      </c>
      <c r="E17" s="91"/>
      <c r="F17" s="97">
        <v>0.5</v>
      </c>
      <c r="G17" s="98"/>
      <c r="K17" s="28"/>
    </row>
    <row r="18" spans="2:11" x14ac:dyDescent="0.25">
      <c r="B18" s="67"/>
      <c r="C18" s="67"/>
      <c r="E18" s="82" t="s">
        <v>258</v>
      </c>
      <c r="F18" s="83">
        <f>AVERAGE(F11:F17)</f>
        <v>0.7857142857142857</v>
      </c>
      <c r="K18" s="28"/>
    </row>
    <row r="19" spans="2:11" x14ac:dyDescent="0.25">
      <c r="B19" s="67"/>
      <c r="C19" s="67"/>
      <c r="K19" s="28"/>
    </row>
    <row r="20" spans="2:11" ht="20.25" customHeight="1" x14ac:dyDescent="0.25">
      <c r="B20" s="75"/>
      <c r="C20" s="75"/>
      <c r="D20" s="75"/>
      <c r="E20" s="75"/>
      <c r="F20" s="75"/>
      <c r="G20" s="75"/>
      <c r="K20" s="28"/>
    </row>
    <row r="21" spans="2:11" x14ac:dyDescent="0.25">
      <c r="E21" s="71"/>
      <c r="J21" s="28"/>
      <c r="K21" s="28"/>
    </row>
    <row r="22" spans="2:11" x14ac:dyDescent="0.25">
      <c r="D22" s="82" t="s">
        <v>257</v>
      </c>
      <c r="E22" s="87">
        <f>+(F18+'Componente 6a'!E26+'Componente 5'!E21+'Componente 4'!E33+'Componente 3'!E32+'Componente 2'!E19+'Componente 1'!E17)/7</f>
        <v>0.84118042671614102</v>
      </c>
      <c r="J22" s="94"/>
      <c r="K22" s="28"/>
    </row>
    <row r="23" spans="2:11" x14ac:dyDescent="0.25">
      <c r="J23" s="28"/>
      <c r="K23" s="28"/>
    </row>
    <row r="24" spans="2:11" x14ac:dyDescent="0.25">
      <c r="J24" s="28"/>
      <c r="K24" s="28"/>
    </row>
    <row r="25" spans="2:11" x14ac:dyDescent="0.25">
      <c r="J25" s="94"/>
      <c r="K25" s="96" t="s">
        <v>389</v>
      </c>
    </row>
    <row r="26" spans="2:11" x14ac:dyDescent="0.25">
      <c r="B26" t="s">
        <v>263</v>
      </c>
      <c r="J26" s="94"/>
      <c r="K26" s="28"/>
    </row>
    <row r="27" spans="2:11" x14ac:dyDescent="0.25">
      <c r="J27" s="94"/>
      <c r="K27" s="28"/>
    </row>
    <row r="28" spans="2:11" x14ac:dyDescent="0.25">
      <c r="J28" s="28"/>
      <c r="K28" s="28"/>
    </row>
    <row r="29" spans="2:11" x14ac:dyDescent="0.25">
      <c r="J29" s="28"/>
    </row>
    <row r="30" spans="2:11" x14ac:dyDescent="0.25">
      <c r="J30" s="94"/>
    </row>
    <row r="31" spans="2:11" x14ac:dyDescent="0.25">
      <c r="J31" s="28"/>
    </row>
  </sheetData>
  <mergeCells count="8">
    <mergeCell ref="B11:B17"/>
    <mergeCell ref="B2:G2"/>
    <mergeCell ref="D4:G4"/>
    <mergeCell ref="D5:G5"/>
    <mergeCell ref="D6:G6"/>
    <mergeCell ref="D7:G7"/>
    <mergeCell ref="B8:G8"/>
    <mergeCell ref="B9:G9"/>
  </mergeCells>
  <pageMargins left="0.31496062992125984" right="0.31496062992125984"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Matriz</vt:lpstr>
      <vt:lpstr>PROBABILIDAD</vt:lpstr>
      <vt:lpstr>Componente 1</vt:lpstr>
      <vt:lpstr>Componente 2</vt:lpstr>
      <vt:lpstr>Componente 3</vt:lpstr>
      <vt:lpstr>Componente 4</vt:lpstr>
      <vt:lpstr>Componente 5</vt:lpstr>
      <vt:lpstr>Componente 6a</vt:lpstr>
      <vt:lpstr>Componente 6b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CONTROL INTERNO</cp:lastModifiedBy>
  <cp:lastPrinted>2019-11-07T20:13:04Z</cp:lastPrinted>
  <dcterms:created xsi:type="dcterms:W3CDTF">2016-02-08T16:57:36Z</dcterms:created>
  <dcterms:modified xsi:type="dcterms:W3CDTF">2024-01-17T20:26:57Z</dcterms:modified>
</cp:coreProperties>
</file>