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isco local\DISCO C\Control Interno\Plan Anticorrupcion\2023\"/>
    </mc:Choice>
  </mc:AlternateContent>
  <xr:revisionPtr revIDLastSave="0" documentId="13_ncr:1_{65B2AA29-0021-40AB-BAF3-1D20B53765A5}" xr6:coauthVersionLast="47" xr6:coauthVersionMax="47" xr10:uidLastSave="{00000000-0000-0000-0000-000000000000}"/>
  <bookViews>
    <workbookView xWindow="-120" yWindow="-120" windowWidth="29040" windowHeight="15840" tabRatio="883" firstSheet="2" activeTab="8"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5" l="1"/>
  <c r="F18" i="38"/>
  <c r="E26" i="36" l="1"/>
  <c r="E17" i="32" l="1"/>
  <c r="E32" i="33" l="1"/>
  <c r="E21" i="35" l="1"/>
  <c r="E33" i="34"/>
  <c r="E22" i="38" l="1"/>
</calcChain>
</file>

<file path=xl/sharedStrings.xml><?xml version="1.0" encoding="utf-8"?>
<sst xmlns="http://schemas.openxmlformats.org/spreadsheetml/2006/main" count="583" uniqueCount="433">
  <si>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</si>
  <si>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</si>
  <si>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</si>
  <si>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</si>
  <si>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</si>
  <si>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</si>
  <si>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</si>
  <si>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</si>
  <si>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</si>
  <si>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</si>
  <si>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</si>
  <si>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</si>
  <si>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</si>
  <si>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</si>
  <si>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</si>
  <si>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</si>
  <si>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</si>
  <si>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</si>
  <si>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</si>
  <si>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</si>
  <si>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</si>
  <si>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</si>
  <si>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</si>
  <si>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</si>
  <si>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</si>
  <si>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</si>
  <si>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</si>
  <si>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</si>
  <si>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</si>
  <si>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</si>
  <si>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</si>
  <si>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</si>
  <si>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</si>
  <si>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</si>
  <si>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</si>
  <si>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</si>
  <si>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</si>
  <si>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</si>
  <si>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</si>
  <si>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</si>
  <si>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</si>
  <si>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</si>
  <si>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</si>
  <si>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</si>
  <si>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</si>
  <si>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</si>
  <si>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</si>
  <si>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</si>
  <si>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</si>
  <si>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</si>
  <si>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</si>
  <si>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</si>
  <si>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</si>
  <si>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</si>
  <si>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</si>
  <si>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</si>
  <si>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</si>
  <si>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</si>
  <si>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</si>
  <si>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</si>
  <si>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</si>
  <si>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</si>
  <si>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</si>
  <si>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</si>
  <si>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</si>
  <si>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</si>
  <si>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</si>
  <si>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</si>
  <si>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</si>
  <si>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</si>
  <si>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</si>
  <si>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</si>
  <si>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</si>
  <si>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</si>
  <si>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</si>
  <si>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</si>
  <si>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</si>
  <si>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</si>
  <si>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</si>
  <si>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</si>
  <si>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</si>
  <si>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</si>
  <si>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</si>
  <si>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</si>
  <si>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</si>
  <si>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</si>
  <si>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</si>
  <si>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</si>
  <si>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</si>
  <si>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</si>
  <si>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</si>
  <si>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</si>
  <si>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</si>
  <si>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</si>
  <si>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</si>
  <si>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</si>
  <si>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</si>
  <si>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</si>
  <si>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</si>
  <si>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</si>
  <si>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</si>
  <si>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</si>
  <si>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</si>
  <si>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</si>
  <si>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</si>
  <si>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</si>
  <si>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</si>
  <si>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</si>
  <si>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</si>
  <si>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</si>
  <si>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</si>
  <si>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</si>
  <si>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</si>
  <si>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</si>
  <si>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</si>
  <si>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</si>
  <si>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</si>
  <si>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</si>
  <si>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</si>
  <si>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</si>
  <si>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</si>
  <si>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</si>
  <si>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</si>
  <si>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</si>
  <si>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</si>
  <si>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</si>
  <si>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</si>
  <si>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</si>
  <si>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</si>
  <si>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</si>
  <si>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</si>
  <si>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</si>
  <si>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</si>
  <si>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</si>
  <si>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</si>
  <si>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</si>
  <si>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</si>
  <si>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</si>
  <si>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</si>
  <si>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</si>
  <si>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</si>
  <si>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</si>
  <si>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</si>
  <si>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</si>
  <si>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</si>
  <si>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</si>
  <si>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</si>
  <si>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</si>
  <si>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</si>
  <si>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</si>
  <si>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</si>
  <si>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</si>
  <si>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</si>
  <si>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</si>
  <si>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</si>
  <si>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</si>
  <si>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</si>
  <si>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</si>
  <si>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</si>
  <si>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</si>
  <si>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</si>
  <si>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</si>
  <si>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</si>
  <si>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</si>
  <si>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</si>
  <si>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</si>
  <si>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</si>
  <si>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</si>
  <si>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</si>
  <si>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</si>
  <si>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</si>
  <si>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</si>
  <si>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</si>
  <si>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</si>
  <si>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</si>
  <si>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</si>
  <si>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</si>
  <si>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</si>
  <si>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</si>
  <si>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</si>
  <si>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</si>
  <si>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</si>
  <si>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</si>
  <si>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</si>
  <si>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</si>
  <si>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</si>
  <si>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</si>
  <si>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</si>
  <si>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</si>
  <si>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</si>
  <si>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</si>
  <si>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</si>
  <si>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</si>
  <si>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</si>
  <si>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</si>
  <si>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</si>
  <si>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</si>
  <si>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</si>
  <si>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</si>
  <si>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</si>
  <si>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</si>
  <si>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</si>
  <si>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</si>
  <si>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</si>
  <si>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</si>
  <si>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</si>
  <si>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</si>
  <si>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</si>
  <si>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</si>
  <si>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</si>
  <si>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</si>
  <si>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</si>
  <si>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</si>
  <si>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</si>
  <si>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</si>
  <si>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</si>
  <si>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</si>
  <si>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</si>
  <si>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</si>
  <si>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</si>
  <si>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</si>
  <si>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</si>
  <si>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</si>
  <si>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</si>
  <si>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</si>
  <si>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</si>
  <si>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</si>
  <si>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</si>
  <si>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</si>
  <si>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</si>
  <si>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</si>
  <si>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</si>
  <si>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</si>
  <si>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Monitorio y revisión</t>
  </si>
  <si>
    <t xml:space="preserve">1.2 Componente 2. Racionalización de trámites </t>
  </si>
  <si>
    <t>Incluir la estrategia de racionalización de tramites en el aplicativo SUIT</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</si>
  <si>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</si>
  <si>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</si>
  <si>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</si>
  <si>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</si>
  <si>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</si>
  <si>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</si>
  <si>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</si>
  <si>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</si>
  <si>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</si>
  <si>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</si>
  <si>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</si>
  <si>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</si>
  <si>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</si>
  <si>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</si>
  <si>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</si>
  <si>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</si>
  <si>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</si>
  <si>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</si>
  <si>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</si>
  <si>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</si>
  <si>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</si>
  <si>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</si>
  <si>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</si>
  <si>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</si>
  <si>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</si>
  <si>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</si>
  <si>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</si>
  <si>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</si>
  <si>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</si>
  <si>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</si>
  <si>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</si>
  <si>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</si>
  <si>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</si>
  <si>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</si>
  <si>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</si>
  <si>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</si>
  <si>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</si>
  <si>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</si>
  <si>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</si>
  <si>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</si>
  <si>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</si>
  <si>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</si>
  <si>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</si>
  <si>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</si>
  <si>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</si>
  <si>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</si>
  <si>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</si>
  <si>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</si>
  <si>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</si>
  <si>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</si>
  <si>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</si>
  <si>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</si>
  <si>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</si>
  <si>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</si>
  <si>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</si>
  <si>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</si>
  <si>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 xml:space="preserve">Informes de rendición de cuentas </t>
  </si>
  <si>
    <t>A partir del segundo trimestre</t>
  </si>
  <si>
    <t>Informe de satisfacción de la estrategia</t>
  </si>
  <si>
    <t>A patir del segundo trimestre</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</si>
  <si>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</si>
  <si>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</si>
  <si>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</si>
  <si>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</si>
  <si>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</si>
  <si>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</si>
  <si>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</si>
  <si>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</si>
  <si>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</si>
  <si>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</si>
  <si>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</si>
  <si>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</si>
  <si>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</si>
  <si>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</si>
  <si>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</si>
  <si>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</si>
  <si>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</si>
  <si>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</si>
  <si>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Realizar monitoreo semestral de la matriz de riesgos de corrupción por parte de los líderes de proceso.</t>
  </si>
  <si>
    <t>se realizo el primer seguimiento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</si>
  <si>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</si>
  <si>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</si>
  <si>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</si>
  <si>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</si>
  <si>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</si>
  <si>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</si>
  <si>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</si>
  <si>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</si>
  <si>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</si>
  <si>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</si>
  <si>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</si>
  <si>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</si>
  <si>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</si>
  <si>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</si>
  <si>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</si>
  <si>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</si>
  <si>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</si>
  <si>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</si>
  <si>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espacios de diálogo permanente  a través de redes sociales </t>
  </si>
  <si>
    <t xml:space="preserve">Participar activamente en la audiencia pública  rendición de cuentas sectorial </t>
  </si>
  <si>
    <t>Elaboración del Plan de Comunicaciones</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</si>
  <si>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</si>
  <si>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</si>
  <si>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</si>
  <si>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</si>
  <si>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</si>
  <si>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</si>
  <si>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</si>
  <si>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</si>
  <si>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</si>
  <si>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</si>
  <si>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</si>
  <si>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</si>
  <si>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</si>
  <si>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a partir del cuarto trimestre</t>
  </si>
  <si>
    <t xml:space="preserve">Garantizar que los espacios físicos de la institución cumplan con las condiciones de accesibilidad </t>
  </si>
  <si>
    <t>el edificio cumple con la norma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</si>
  <si>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</si>
  <si>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</si>
  <si>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</si>
  <si>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</si>
  <si>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</si>
  <si>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</si>
  <si>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</si>
  <si>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</si>
  <si>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</si>
  <si>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</si>
  <si>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</si>
  <si>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</si>
  <si>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</si>
  <si>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</si>
  <si>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 xml:space="preserve">Formatos implementados </t>
  </si>
  <si>
    <t>A patir del tercer trimestre</t>
  </si>
  <si>
    <t xml:space="preserve">Diligenciar matriz de publicables obligatorias de acuerdo a ley 1712 </t>
  </si>
  <si>
    <t xml:space="preserve">Realizar 1 jornada de socialización de la política de administración del riesgo y matriz de riesgos de corrupción al interior de la entidad. </t>
  </si>
  <si>
    <t>Realizar análisis de priorización de trámites y OPAS a racionalizar en la vigencia 2021.</t>
  </si>
  <si>
    <t xml:space="preserve">
Pacto Sectorial por la Transparencia
</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</si>
  <si>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</si>
  <si>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</si>
  <si>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</si>
  <si>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</si>
  <si>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</si>
  <si>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</si>
  <si>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</si>
  <si>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</si>
  <si>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</si>
  <si>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</si>
  <si>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</si>
  <si>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</si>
  <si>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</si>
  <si>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</si>
  <si>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</si>
  <si>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</si>
  <si>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</si>
  <si>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</si>
  <si>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</si>
  <si>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</si>
  <si>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</si>
  <si>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</si>
  <si>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 xml:space="preserve"> </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</si>
  <si>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</si>
  <si>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</si>
  <si>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</si>
  <si>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</si>
  <si>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</si>
  <si>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</si>
  <si>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</si>
  <si>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PRIMER CUATRIMESTRE 2022</t>
  </si>
  <si>
    <t>Validar la Política de Administración del riesgo institucional con nueva metodología del DAFP</t>
  </si>
  <si>
    <t>Revisión de la actual política de administración del riesgo institucional</t>
  </si>
  <si>
    <t>Programada para el tercer trimestre de 2022</t>
  </si>
  <si>
    <t>Fecha de seguimiento:  12/05/2022</t>
  </si>
  <si>
    <t>Racionalizar el tramite de inscripciones</t>
  </si>
  <si>
    <t>segundo semestre</t>
  </si>
  <si>
    <t>Traducir formatos de atención al ciudadano y Tramites y servicios a lenguaje claro.</t>
  </si>
  <si>
    <t>a partir del swegundo semestre</t>
  </si>
  <si>
    <t>Pacto Sectorial por la Trasparencia y Lucha contra la Corrupción</t>
  </si>
  <si>
    <t>Participación Ciudadana</t>
  </si>
  <si>
    <t>Espacio Presencial Rector /Docentes/Estudiantes /Administrativos</t>
  </si>
  <si>
    <t>Aplicación de 1 encuesta por medio de la página web para Identificar el grado de satisfacción de los estudiantes con prestación del servicio educativo y administrativo de la institución</t>
  </si>
  <si>
    <t>PRIMER CUATRIMESTRE 2023</t>
  </si>
  <si>
    <t>Fecha de seguimiento:  12/05/2023</t>
  </si>
  <si>
    <t>Realizar 1 encuestas de percepción del cliente en la atención de los trámites y OPAS racionalizados en 2023 en página web.</t>
  </si>
  <si>
    <t xml:space="preserve">Publicar en página Web el resultado de la encuesta de satisfacción de trámites y OPAS </t>
  </si>
  <si>
    <t>Realizar monitoreo trimestral a la estrategia de racionalización de trámites y OPAS en el SUIT</t>
  </si>
  <si>
    <t>Realizar evaluación de la estrategia de racionalización de trámites y OPAS en el SUIT</t>
  </si>
  <si>
    <t>Programada cuarto para el cuatrimestre</t>
  </si>
  <si>
    <t>Programada para el Segundo cuatrimestre</t>
  </si>
  <si>
    <t>Programada  para el tercer cuatrimestre</t>
  </si>
  <si>
    <t>Programada para el tercer cuatrimestre</t>
  </si>
  <si>
    <t>Actas del Consejo Directivo</t>
  </si>
  <si>
    <t xml:space="preserve">Realizar dialogo presencial con los estudiantes y docentes semestral </t>
  </si>
  <si>
    <t xml:space="preserve">Realizar un dialogo presencial con el sector productivo </t>
  </si>
  <si>
    <t xml:space="preserve">Realizar seguimiento mensual de la gestión a través de los órganos de gobierno   </t>
  </si>
  <si>
    <t xml:space="preserve">Realizar informes de gestión anual y publicar en página web </t>
  </si>
  <si>
    <t>Crear un canal antifraude y de denuncia segura para el ciudadano, articulado con la Red Interinstitucional de Transparencia y Anticorrupción - RITA, a cargo de la Secretaría de Transparencia.</t>
  </si>
  <si>
    <t>Habilitar espacio en la página web para obtener retroalimentación de la planeación institucional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</si>
</sst>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sz val="10"/>
      <name val="Calibri"/>
      <family val="2"/>
      <scheme val="minor"/>
    </font>
    <font>
      <b/>
      <i/>
      <sz val="11"/>
      <color theme="1"/>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20" fillId="0" borderId="1" xfId="2" applyFont="1" applyBorder="1" applyAlignment="1">
      <alignment vertical="center" wrapText="1"/>
    </xf>
    <xf numFmtId="0" fontId="16" fillId="0" borderId="1" xfId="0" applyFont="1" applyBorder="1"/>
    <xf numFmtId="0" fontId="21"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2" fillId="0" borderId="0" xfId="0" applyFont="1" applyFill="1" applyBorder="1" applyAlignment="1">
      <alignment horizontal="justify" vertical="center" wrapText="1"/>
    </xf>
    <xf numFmtId="9" fontId="23"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4"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left" vertical="center" wrapText="1"/>
    </xf>
    <xf numFmtId="0" fontId="7" fillId="0" borderId="39" xfId="0" applyFont="1" applyBorder="1" applyAlignment="1">
      <alignment horizontal="center" vertical="center" wrapText="1"/>
    </xf>
    <xf numFmtId="0" fontId="19" fillId="0" borderId="39" xfId="0" applyFont="1" applyBorder="1" applyAlignment="1">
      <alignment horizontal="left" vertical="center" wrapText="1"/>
    </xf>
    <xf numFmtId="0" fontId="19" fillId="0" borderId="39" xfId="0" applyFont="1" applyBorder="1" applyAlignment="1">
      <alignment horizontal="center" vertical="center" wrapText="1"/>
    </xf>
    <xf numFmtId="0" fontId="0" fillId="0" borderId="1" xfId="0" applyBorder="1"/>
    <xf numFmtId="0" fontId="7" fillId="0" borderId="0" xfId="0" applyFont="1" applyAlignment="1">
      <alignment wrapText="1"/>
    </xf>
    <xf numFmtId="0" fontId="19" fillId="0" borderId="0" xfId="0" applyFont="1" applyAlignment="1">
      <alignment horizontal="justify" vertical="center"/>
    </xf>
    <xf numFmtId="9" fontId="25" fillId="0" borderId="0" xfId="0" applyNumberFormat="1" applyFont="1" applyAlignment="1">
      <alignment horizontal="center" vertical="center"/>
    </xf>
    <xf numFmtId="0" fontId="19" fillId="0" borderId="6" xfId="0" applyFont="1" applyBorder="1" applyAlignment="1">
      <alignment horizontal="center" vertical="center" wrapText="1"/>
    </xf>
    <xf numFmtId="0" fontId="7" fillId="0" borderId="5" xfId="0" applyFont="1" applyBorder="1" applyAlignment="1">
      <alignment vertical="center" wrapText="1"/>
    </xf>
    <xf numFmtId="9" fontId="16" fillId="0" borderId="16" xfId="0" applyNumberFormat="1" applyFont="1" applyBorder="1" applyAlignment="1">
      <alignment horizontal="center" vertical="center"/>
    </xf>
    <xf numFmtId="0" fontId="19" fillId="0" borderId="16" xfId="0" applyFont="1" applyBorder="1" applyAlignment="1">
      <alignment vertical="center" wrapText="1"/>
    </xf>
    <xf numFmtId="9" fontId="13" fillId="0" borderId="0" xfId="0" applyNumberFormat="1"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52" t="s">
        <v>260</v>
      </c>
      <c r="C1" s="153"/>
      <c r="D1" s="153"/>
      <c r="E1" s="153"/>
      <c r="F1" s="153"/>
      <c r="G1" s="153"/>
      <c r="H1" s="153"/>
      <c r="I1" s="153"/>
      <c r="J1" s="153"/>
      <c r="K1" s="153"/>
      <c r="L1" s="153"/>
      <c r="M1" s="153"/>
      <c r="N1" s="153"/>
      <c r="O1" s="153"/>
      <c r="P1" s="153"/>
      <c r="Q1" s="153"/>
      <c r="R1" s="153"/>
      <c r="S1" s="154"/>
    </row>
    <row r="2" spans="2:19" ht="15.75" thickBot="1" x14ac:dyDescent="0.3">
      <c r="B2" s="42" t="s">
        <v>0</v>
      </c>
      <c r="C2" s="155" t="s">
        <v>144</v>
      </c>
      <c r="D2" s="156"/>
      <c r="E2" s="156"/>
      <c r="F2" s="156"/>
      <c r="G2" s="156"/>
      <c r="H2" s="156"/>
      <c r="I2" s="156"/>
      <c r="J2" s="156"/>
      <c r="K2" s="156"/>
      <c r="L2" s="156"/>
      <c r="M2" s="156"/>
      <c r="N2" s="156"/>
      <c r="O2" s="156"/>
      <c r="P2" s="156"/>
      <c r="Q2" s="156"/>
      <c r="R2" s="156"/>
      <c r="S2" s="157"/>
    </row>
    <row r="3" spans="2:19" ht="17.25" customHeight="1" thickBot="1" x14ac:dyDescent="0.3">
      <c r="B3" s="163" t="s">
        <v>1</v>
      </c>
      <c r="C3" s="164"/>
      <c r="D3" s="164"/>
      <c r="E3" s="165"/>
      <c r="F3" s="153" t="s">
        <v>6</v>
      </c>
      <c r="G3" s="153"/>
      <c r="H3" s="153"/>
      <c r="I3" s="153"/>
      <c r="J3" s="153"/>
      <c r="K3" s="153"/>
      <c r="L3" s="153"/>
      <c r="M3" s="153"/>
      <c r="N3" s="153"/>
      <c r="O3" s="153"/>
      <c r="P3" s="153" t="s">
        <v>19</v>
      </c>
      <c r="Q3" s="153"/>
      <c r="R3" s="153"/>
      <c r="S3" s="154"/>
    </row>
    <row r="4" spans="2:19" ht="21" customHeight="1" x14ac:dyDescent="0.25">
      <c r="B4" s="166" t="s">
        <v>2</v>
      </c>
      <c r="C4" s="169" t="s">
        <v>3</v>
      </c>
      <c r="D4" s="172" t="s">
        <v>4</v>
      </c>
      <c r="E4" s="172" t="s">
        <v>5</v>
      </c>
      <c r="F4" s="173" t="s">
        <v>7</v>
      </c>
      <c r="G4" s="173"/>
      <c r="H4" s="173"/>
      <c r="I4" s="158" t="s">
        <v>12</v>
      </c>
      <c r="J4" s="158"/>
      <c r="K4" s="158"/>
      <c r="L4" s="158"/>
      <c r="M4" s="158"/>
      <c r="N4" s="158"/>
      <c r="O4" s="158"/>
      <c r="P4" s="172" t="s">
        <v>20</v>
      </c>
      <c r="Q4" s="172" t="s">
        <v>21</v>
      </c>
      <c r="R4" s="172" t="s">
        <v>22</v>
      </c>
      <c r="S4" s="174" t="s">
        <v>23</v>
      </c>
    </row>
    <row r="5" spans="2:19" ht="30" customHeight="1" x14ac:dyDescent="0.25">
      <c r="B5" s="167"/>
      <c r="C5" s="170"/>
      <c r="D5" s="159"/>
      <c r="E5" s="159"/>
      <c r="F5" s="161" t="s">
        <v>8</v>
      </c>
      <c r="G5" s="161"/>
      <c r="H5" s="161"/>
      <c r="I5" s="159" t="s">
        <v>13</v>
      </c>
      <c r="J5" s="161" t="s">
        <v>14</v>
      </c>
      <c r="K5" s="161"/>
      <c r="L5" s="161"/>
      <c r="M5" s="162" t="s">
        <v>15</v>
      </c>
      <c r="N5" s="162"/>
      <c r="O5" s="162"/>
      <c r="P5" s="159"/>
      <c r="Q5" s="159"/>
      <c r="R5" s="159"/>
      <c r="S5" s="175"/>
    </row>
    <row r="6" spans="2:19" ht="68.25" customHeight="1" thickBot="1" x14ac:dyDescent="0.3">
      <c r="B6" s="168"/>
      <c r="C6" s="171"/>
      <c r="D6" s="160"/>
      <c r="E6" s="160"/>
      <c r="F6" s="7" t="s">
        <v>9</v>
      </c>
      <c r="G6" s="7" t="s">
        <v>10</v>
      </c>
      <c r="H6" s="8" t="s">
        <v>11</v>
      </c>
      <c r="I6" s="160"/>
      <c r="J6" s="7" t="s">
        <v>9</v>
      </c>
      <c r="K6" s="7" t="s">
        <v>10</v>
      </c>
      <c r="L6" s="8" t="s">
        <v>11</v>
      </c>
      <c r="M6" s="8" t="s">
        <v>16</v>
      </c>
      <c r="N6" s="7" t="s">
        <v>17</v>
      </c>
      <c r="O6" s="7" t="s">
        <v>18</v>
      </c>
      <c r="P6" s="160"/>
      <c r="Q6" s="160"/>
      <c r="R6" s="160"/>
      <c r="S6" s="176"/>
    </row>
    <row r="7" spans="2:19" ht="82.5" customHeight="1" thickBot="1" x14ac:dyDescent="0.3">
      <c r="B7" s="177"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8"/>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9"/>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7"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8"/>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8"/>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8"/>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8"/>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9"/>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7"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8"/>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8"/>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9"/>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7"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8"/>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7"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8"/>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9"/>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7"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8"/>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8"/>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9"/>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80" t="s">
        <v>26</v>
      </c>
      <c r="C2" s="180"/>
      <c r="D2" s="180"/>
      <c r="E2" s="180"/>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topLeftCell="A2" workbookViewId="0">
      <selection activeCell="B15" sqref="B15"/>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82" t="s">
        <v>230</v>
      </c>
      <c r="D4" s="182"/>
      <c r="E4" s="182"/>
      <c r="F4" s="182"/>
    </row>
    <row r="5" spans="2:6" x14ac:dyDescent="0.25">
      <c r="B5" s="77" t="s">
        <v>46</v>
      </c>
      <c r="C5" s="182" t="s">
        <v>416</v>
      </c>
      <c r="D5" s="182"/>
      <c r="E5" s="182"/>
      <c r="F5" s="182"/>
    </row>
    <row r="6" spans="2:6" x14ac:dyDescent="0.25">
      <c r="B6" s="77" t="s">
        <v>47</v>
      </c>
      <c r="C6" s="183">
        <v>45061</v>
      </c>
      <c r="D6" s="184"/>
      <c r="E6" s="184"/>
      <c r="F6" s="184"/>
    </row>
    <row r="7" spans="2:6" x14ac:dyDescent="0.25">
      <c r="B7" s="77" t="s">
        <v>48</v>
      </c>
      <c r="C7" s="182" t="s">
        <v>265</v>
      </c>
      <c r="D7" s="182"/>
      <c r="E7" s="182"/>
      <c r="F7" s="182"/>
    </row>
    <row r="8" spans="2:6" x14ac:dyDescent="0.25">
      <c r="B8" s="182"/>
      <c r="C8" s="182"/>
      <c r="D8" s="182"/>
      <c r="E8" s="182"/>
      <c r="F8" s="182"/>
    </row>
    <row r="9" spans="2:6" x14ac:dyDescent="0.25">
      <c r="B9" s="185" t="s">
        <v>417</v>
      </c>
      <c r="C9" s="185"/>
      <c r="D9" s="185"/>
      <c r="E9" s="185"/>
      <c r="F9" s="185"/>
    </row>
    <row r="10" spans="2:6" ht="30" x14ac:dyDescent="0.25">
      <c r="B10" s="76" t="s">
        <v>231</v>
      </c>
      <c r="C10" s="78" t="s">
        <v>49</v>
      </c>
      <c r="D10" s="78" t="s">
        <v>50</v>
      </c>
      <c r="E10" s="79" t="s">
        <v>51</v>
      </c>
      <c r="F10" s="76" t="s">
        <v>52</v>
      </c>
    </row>
    <row r="11" spans="2:6" ht="50.25" customHeight="1" x14ac:dyDescent="0.25">
      <c r="B11" s="104" t="s">
        <v>232</v>
      </c>
      <c r="C11" s="103" t="s">
        <v>404</v>
      </c>
      <c r="D11" s="103" t="s">
        <v>405</v>
      </c>
      <c r="E11" s="97">
        <v>0.5</v>
      </c>
      <c r="F11" s="103"/>
    </row>
    <row r="12" spans="2:6" ht="38.25" x14ac:dyDescent="0.25">
      <c r="B12" s="181" t="s">
        <v>53</v>
      </c>
      <c r="C12" s="104" t="s">
        <v>286</v>
      </c>
      <c r="D12" s="103" t="s">
        <v>287</v>
      </c>
      <c r="E12" s="105">
        <v>1</v>
      </c>
      <c r="F12" s="107"/>
    </row>
    <row r="13" spans="2:6" ht="38.25" x14ac:dyDescent="0.25">
      <c r="B13" s="181"/>
      <c r="C13" s="103" t="s">
        <v>288</v>
      </c>
      <c r="D13" s="103" t="s">
        <v>266</v>
      </c>
      <c r="E13" s="105">
        <v>1</v>
      </c>
      <c r="F13" s="106"/>
    </row>
    <row r="14" spans="2:6" ht="64.5" customHeight="1" x14ac:dyDescent="0.25">
      <c r="B14" s="181"/>
      <c r="C14" s="103" t="s">
        <v>370</v>
      </c>
      <c r="D14" s="108" t="s">
        <v>406</v>
      </c>
      <c r="E14" s="105">
        <v>0</v>
      </c>
      <c r="F14" s="103"/>
    </row>
    <row r="15" spans="2:6" ht="51" x14ac:dyDescent="0.25">
      <c r="B15" s="109" t="s">
        <v>233</v>
      </c>
      <c r="C15" s="103" t="s">
        <v>314</v>
      </c>
      <c r="D15" s="108" t="s">
        <v>406</v>
      </c>
      <c r="E15" s="105">
        <v>0</v>
      </c>
      <c r="F15" s="99"/>
    </row>
    <row r="16" spans="2:6" ht="38.25" x14ac:dyDescent="0.25">
      <c r="B16" s="110" t="s">
        <v>54</v>
      </c>
      <c r="C16" s="103" t="s">
        <v>316</v>
      </c>
      <c r="D16" s="111" t="s">
        <v>315</v>
      </c>
      <c r="E16" s="105">
        <v>0.25</v>
      </c>
      <c r="F16" s="103"/>
    </row>
    <row r="17" spans="2:6" x14ac:dyDescent="0.25">
      <c r="B17" s="112"/>
      <c r="C17" s="112"/>
      <c r="D17" s="113" t="s">
        <v>258</v>
      </c>
      <c r="E17" s="114">
        <f>AVERAGE(E11:E16)</f>
        <v>0.45833333333333331</v>
      </c>
      <c r="F17" s="112"/>
    </row>
    <row r="21" spans="2:6" x14ac:dyDescent="0.25">
      <c r="B21" t="s">
        <v>263</v>
      </c>
    </row>
  </sheetData>
  <mergeCells count="7">
    <mergeCell ref="B12:B14"/>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4"/>
  <sheetViews>
    <sheetView topLeftCell="A4" workbookViewId="0">
      <selection activeCell="H19" sqref="H19"/>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84" t="s">
        <v>230</v>
      </c>
      <c r="D4" s="184"/>
      <c r="E4" s="184"/>
      <c r="F4" s="184"/>
    </row>
    <row r="5" spans="2:6" x14ac:dyDescent="0.25">
      <c r="B5" s="72" t="s">
        <v>46</v>
      </c>
      <c r="C5" s="182" t="s">
        <v>416</v>
      </c>
      <c r="D5" s="182"/>
      <c r="E5" s="182"/>
      <c r="F5" s="182"/>
    </row>
    <row r="6" spans="2:6" x14ac:dyDescent="0.25">
      <c r="B6" s="72" t="s">
        <v>47</v>
      </c>
      <c r="C6" s="183">
        <v>45061</v>
      </c>
      <c r="D6" s="184"/>
      <c r="E6" s="184"/>
      <c r="F6" s="184"/>
    </row>
    <row r="7" spans="2:6" x14ac:dyDescent="0.25">
      <c r="B7" s="72" t="s">
        <v>48</v>
      </c>
      <c r="C7" s="184" t="s">
        <v>234</v>
      </c>
      <c r="D7" s="184"/>
      <c r="E7" s="184"/>
      <c r="F7" s="184"/>
    </row>
    <row r="8" spans="2:6" x14ac:dyDescent="0.25">
      <c r="B8" s="184"/>
      <c r="C8" s="184"/>
      <c r="D8" s="184"/>
      <c r="E8" s="184"/>
      <c r="F8" s="184"/>
    </row>
    <row r="9" spans="2:6" x14ac:dyDescent="0.25">
      <c r="B9" s="185" t="s">
        <v>417</v>
      </c>
      <c r="C9" s="185"/>
      <c r="D9" s="185"/>
      <c r="E9" s="185"/>
      <c r="F9" s="185"/>
    </row>
    <row r="10" spans="2:6" ht="30" customHeight="1" x14ac:dyDescent="0.25">
      <c r="B10" s="76" t="s">
        <v>231</v>
      </c>
      <c r="C10" s="78" t="s">
        <v>49</v>
      </c>
      <c r="D10" s="78" t="s">
        <v>50</v>
      </c>
      <c r="E10" s="79" t="s">
        <v>51</v>
      </c>
      <c r="F10" s="76" t="s">
        <v>52</v>
      </c>
    </row>
    <row r="11" spans="2:6" ht="50.25" customHeight="1" x14ac:dyDescent="0.25">
      <c r="B11" s="186" t="s">
        <v>261</v>
      </c>
      <c r="C11" s="103" t="s">
        <v>317</v>
      </c>
      <c r="D11" s="88" t="s">
        <v>318</v>
      </c>
      <c r="E11" s="97">
        <v>1</v>
      </c>
      <c r="F11" s="103"/>
    </row>
    <row r="12" spans="2:6" ht="45.75" customHeight="1" x14ac:dyDescent="0.25">
      <c r="B12" s="187"/>
      <c r="C12" s="115" t="s">
        <v>319</v>
      </c>
      <c r="D12" s="88" t="s">
        <v>318</v>
      </c>
      <c r="E12" s="97">
        <v>1</v>
      </c>
      <c r="F12" s="103"/>
    </row>
    <row r="13" spans="2:6" ht="39" thickBot="1" x14ac:dyDescent="0.3">
      <c r="B13" s="181" t="s">
        <v>320</v>
      </c>
      <c r="C13" s="89" t="s">
        <v>371</v>
      </c>
      <c r="D13" s="116" t="s">
        <v>290</v>
      </c>
      <c r="E13" s="105">
        <v>1</v>
      </c>
      <c r="F13" s="100"/>
    </row>
    <row r="14" spans="2:6" ht="43.5" customHeight="1" x14ac:dyDescent="0.25">
      <c r="B14" s="181"/>
      <c r="C14" s="148" t="s">
        <v>235</v>
      </c>
      <c r="D14" s="91" t="s">
        <v>289</v>
      </c>
      <c r="E14" s="105">
        <v>1</v>
      </c>
      <c r="F14" s="143"/>
    </row>
    <row r="15" spans="2:6" ht="64.5" x14ac:dyDescent="0.25">
      <c r="B15" s="188" t="s">
        <v>236</v>
      </c>
      <c r="C15" s="144" t="s">
        <v>418</v>
      </c>
      <c r="D15" s="91" t="s">
        <v>408</v>
      </c>
      <c r="E15" s="105">
        <v>0</v>
      </c>
      <c r="F15" s="103" t="s">
        <v>424</v>
      </c>
    </row>
    <row r="16" spans="2:6" ht="51" customHeight="1" x14ac:dyDescent="0.25">
      <c r="B16" s="189"/>
      <c r="C16" s="120" t="s">
        <v>419</v>
      </c>
      <c r="D16" s="88"/>
      <c r="E16" s="149">
        <v>0</v>
      </c>
      <c r="F16" s="150" t="s">
        <v>425</v>
      </c>
    </row>
    <row r="17" spans="2:6" ht="44.25" customHeight="1" x14ac:dyDescent="0.25">
      <c r="B17" s="189"/>
      <c r="C17" s="91" t="s">
        <v>420</v>
      </c>
      <c r="D17" s="91"/>
      <c r="E17" s="105">
        <v>0.25</v>
      </c>
      <c r="F17" s="102" t="s">
        <v>423</v>
      </c>
    </row>
    <row r="18" spans="2:6" ht="51" customHeight="1" x14ac:dyDescent="0.25">
      <c r="B18" s="190"/>
      <c r="C18" s="91" t="s">
        <v>421</v>
      </c>
      <c r="D18" s="91"/>
      <c r="E18" s="105">
        <v>0</v>
      </c>
      <c r="F18" s="102" t="s">
        <v>422</v>
      </c>
    </row>
    <row r="19" spans="2:6" x14ac:dyDescent="0.25">
      <c r="D19" s="84" t="s">
        <v>258</v>
      </c>
      <c r="E19" s="151">
        <f>AVERAGE(E11:E18)</f>
        <v>0.53125</v>
      </c>
    </row>
    <row r="24" spans="2:6" x14ac:dyDescent="0.25">
      <c r="B24" t="s">
        <v>263</v>
      </c>
    </row>
  </sheetData>
  <mergeCells count="9">
    <mergeCell ref="B15:B18"/>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zoomScale="91" workbookViewId="0">
      <selection activeCell="E22" sqref="E22"/>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416</v>
      </c>
      <c r="D5" s="182"/>
      <c r="E5" s="182"/>
      <c r="F5" s="182"/>
    </row>
    <row r="6" spans="2:6" x14ac:dyDescent="0.25">
      <c r="B6" s="72" t="s">
        <v>47</v>
      </c>
      <c r="C6" s="183">
        <v>45061</v>
      </c>
      <c r="D6" s="184"/>
      <c r="E6" s="184"/>
      <c r="F6" s="184"/>
    </row>
    <row r="7" spans="2:6" x14ac:dyDescent="0.25">
      <c r="B7" s="72" t="s">
        <v>48</v>
      </c>
      <c r="C7" s="184" t="s">
        <v>237</v>
      </c>
      <c r="D7" s="184"/>
      <c r="E7" s="184"/>
      <c r="F7" s="184"/>
    </row>
    <row r="8" spans="2:6" x14ac:dyDescent="0.25">
      <c r="B8" s="184"/>
      <c r="C8" s="184"/>
      <c r="D8" s="184"/>
      <c r="E8" s="184"/>
      <c r="F8" s="184"/>
    </row>
    <row r="9" spans="2:6" x14ac:dyDescent="0.25">
      <c r="B9" s="185" t="s">
        <v>417</v>
      </c>
      <c r="C9" s="185"/>
      <c r="D9" s="185"/>
      <c r="E9" s="185"/>
      <c r="F9" s="185"/>
    </row>
    <row r="10" spans="2:6" ht="30" x14ac:dyDescent="0.25">
      <c r="B10" s="76" t="s">
        <v>231</v>
      </c>
      <c r="C10" s="78" t="s">
        <v>49</v>
      </c>
      <c r="D10" s="78" t="s">
        <v>50</v>
      </c>
      <c r="E10" s="79" t="s">
        <v>51</v>
      </c>
      <c r="F10" s="76" t="s">
        <v>52</v>
      </c>
    </row>
    <row r="11" spans="2:6" ht="39.75" customHeight="1" x14ac:dyDescent="0.25">
      <c r="B11" s="188" t="s">
        <v>238</v>
      </c>
      <c r="C11" s="91" t="s">
        <v>323</v>
      </c>
      <c r="D11" s="91" t="s">
        <v>321</v>
      </c>
      <c r="E11" s="97">
        <v>1</v>
      </c>
      <c r="F11" s="103"/>
    </row>
    <row r="12" spans="2:6" ht="44.25" customHeight="1" x14ac:dyDescent="0.25">
      <c r="B12" s="189"/>
      <c r="C12" s="91" t="s">
        <v>324</v>
      </c>
      <c r="D12" s="91" t="s">
        <v>329</v>
      </c>
      <c r="E12" s="105">
        <v>0.25</v>
      </c>
      <c r="F12" s="91"/>
    </row>
    <row r="13" spans="2:6" ht="42" customHeight="1" x14ac:dyDescent="0.25">
      <c r="B13" s="189"/>
      <c r="C13" s="91" t="s">
        <v>325</v>
      </c>
      <c r="D13" s="91" t="s">
        <v>328</v>
      </c>
      <c r="E13" s="105">
        <v>1</v>
      </c>
      <c r="F13" s="91"/>
    </row>
    <row r="14" spans="2:6" ht="50.25" customHeight="1" x14ac:dyDescent="0.25">
      <c r="B14" s="189"/>
      <c r="C14" s="91" t="s">
        <v>326</v>
      </c>
      <c r="D14" s="91" t="s">
        <v>330</v>
      </c>
      <c r="E14" s="105">
        <v>0.25</v>
      </c>
      <c r="F14" s="91" t="s">
        <v>322</v>
      </c>
    </row>
    <row r="15" spans="2:6" ht="50.25" customHeight="1" x14ac:dyDescent="0.25">
      <c r="B15" s="189"/>
      <c r="C15" s="91" t="s">
        <v>327</v>
      </c>
      <c r="D15" s="91"/>
      <c r="E15" s="105">
        <v>0.25</v>
      </c>
      <c r="F15" s="103" t="s">
        <v>426</v>
      </c>
    </row>
    <row r="16" spans="2:6" ht="32.1" customHeight="1" x14ac:dyDescent="0.25">
      <c r="B16" s="190"/>
      <c r="C16" s="91" t="s">
        <v>333</v>
      </c>
      <c r="D16" s="91" t="s">
        <v>292</v>
      </c>
      <c r="E16" s="105">
        <v>0</v>
      </c>
      <c r="F16" s="91" t="s">
        <v>350</v>
      </c>
    </row>
    <row r="17" spans="2:6" ht="34.5" customHeight="1" x14ac:dyDescent="0.25">
      <c r="B17" s="186" t="s">
        <v>239</v>
      </c>
      <c r="C17" s="91" t="s">
        <v>331</v>
      </c>
      <c r="D17" s="91" t="s">
        <v>336</v>
      </c>
      <c r="E17" s="105">
        <v>1</v>
      </c>
      <c r="F17" s="103"/>
    </row>
    <row r="18" spans="2:6" ht="36" customHeight="1" x14ac:dyDescent="0.25">
      <c r="B18" s="192"/>
      <c r="C18" s="91" t="s">
        <v>332</v>
      </c>
      <c r="D18" s="91"/>
      <c r="E18" s="105">
        <v>0</v>
      </c>
      <c r="F18" s="103" t="s">
        <v>293</v>
      </c>
    </row>
    <row r="19" spans="2:6" ht="32.1" customHeight="1" x14ac:dyDescent="0.25">
      <c r="B19" s="192"/>
      <c r="C19" s="70" t="s">
        <v>427</v>
      </c>
      <c r="D19" s="91"/>
      <c r="E19" s="105">
        <v>0</v>
      </c>
      <c r="F19" s="103" t="s">
        <v>293</v>
      </c>
    </row>
    <row r="20" spans="2:6" ht="32.1" customHeight="1" x14ac:dyDescent="0.25">
      <c r="B20" s="192"/>
      <c r="C20" s="88" t="s">
        <v>428</v>
      </c>
      <c r="D20" s="91"/>
      <c r="E20" s="105">
        <v>0</v>
      </c>
      <c r="F20" s="103" t="s">
        <v>293</v>
      </c>
    </row>
    <row r="21" spans="2:6" ht="38.25" x14ac:dyDescent="0.25">
      <c r="B21" s="192"/>
      <c r="C21" s="91" t="s">
        <v>429</v>
      </c>
      <c r="D21" s="91"/>
      <c r="E21" s="105">
        <v>0.5</v>
      </c>
      <c r="F21" s="103" t="s">
        <v>426</v>
      </c>
    </row>
    <row r="22" spans="2:6" ht="39.75" customHeight="1" x14ac:dyDescent="0.25">
      <c r="B22" s="192"/>
      <c r="C22" s="117" t="s">
        <v>334</v>
      </c>
      <c r="D22" s="102" t="s">
        <v>337</v>
      </c>
      <c r="E22" s="105">
        <v>0.25</v>
      </c>
      <c r="F22" s="103"/>
    </row>
    <row r="23" spans="2:6" ht="39" customHeight="1" x14ac:dyDescent="0.25">
      <c r="B23" s="187"/>
      <c r="C23" s="91" t="s">
        <v>335</v>
      </c>
      <c r="D23" s="88" t="s">
        <v>338</v>
      </c>
      <c r="E23" s="118">
        <v>0</v>
      </c>
      <c r="F23" s="103"/>
    </row>
    <row r="24" spans="2:6" ht="51" customHeight="1" x14ac:dyDescent="0.25">
      <c r="B24" s="181" t="s">
        <v>240</v>
      </c>
      <c r="C24" s="119" t="s">
        <v>339</v>
      </c>
      <c r="D24" s="91"/>
      <c r="E24" s="105">
        <v>0</v>
      </c>
      <c r="F24" s="103" t="s">
        <v>293</v>
      </c>
    </row>
    <row r="25" spans="2:6" ht="38.25" x14ac:dyDescent="0.25">
      <c r="B25" s="191"/>
      <c r="C25" s="120" t="s">
        <v>340</v>
      </c>
      <c r="D25" s="91"/>
      <c r="E25" s="105">
        <v>0</v>
      </c>
      <c r="F25" s="103" t="s">
        <v>293</v>
      </c>
    </row>
    <row r="26" spans="2:6" ht="44.1" customHeight="1" x14ac:dyDescent="0.25">
      <c r="B26" s="191"/>
      <c r="C26" s="103" t="s">
        <v>341</v>
      </c>
      <c r="D26" s="91"/>
      <c r="E26" s="118">
        <v>0</v>
      </c>
      <c r="F26" s="103" t="s">
        <v>293</v>
      </c>
    </row>
    <row r="27" spans="2:6" ht="38.1" customHeight="1" x14ac:dyDescent="0.25">
      <c r="B27" s="181" t="s">
        <v>241</v>
      </c>
      <c r="C27" s="91" t="s">
        <v>342</v>
      </c>
      <c r="D27" s="91"/>
      <c r="E27" s="105">
        <v>0</v>
      </c>
      <c r="F27" s="91"/>
    </row>
    <row r="28" spans="2:6" ht="41.45" customHeight="1" x14ac:dyDescent="0.25">
      <c r="B28" s="181"/>
      <c r="C28" s="91" t="s">
        <v>343</v>
      </c>
      <c r="D28" s="91"/>
      <c r="E28" s="105">
        <v>0</v>
      </c>
      <c r="F28" s="91" t="s">
        <v>350</v>
      </c>
    </row>
    <row r="29" spans="2:6" ht="41.45" customHeight="1" x14ac:dyDescent="0.25">
      <c r="B29" s="181"/>
      <c r="C29" s="91" t="s">
        <v>430</v>
      </c>
      <c r="D29" s="91" t="s">
        <v>347</v>
      </c>
      <c r="E29" s="105">
        <v>1</v>
      </c>
      <c r="F29" s="91"/>
    </row>
    <row r="30" spans="2:6" ht="36" customHeight="1" x14ac:dyDescent="0.25">
      <c r="B30" s="181"/>
      <c r="C30" s="91" t="s">
        <v>344</v>
      </c>
      <c r="D30" s="91" t="s">
        <v>346</v>
      </c>
      <c r="E30" s="105">
        <v>0.5</v>
      </c>
      <c r="F30" s="91"/>
    </row>
    <row r="31" spans="2:6" ht="25.5" customHeight="1" x14ac:dyDescent="0.25">
      <c r="B31" s="181"/>
      <c r="C31" s="121" t="s">
        <v>345</v>
      </c>
      <c r="D31" s="91" t="s">
        <v>294</v>
      </c>
      <c r="E31" s="105">
        <v>0.33</v>
      </c>
      <c r="F31" s="91"/>
    </row>
    <row r="32" spans="2:6" x14ac:dyDescent="0.25">
      <c r="D32" s="81" t="s">
        <v>259</v>
      </c>
      <c r="E32" s="80">
        <f>AVERAGE(E11:E31)</f>
        <v>0.30142857142857143</v>
      </c>
    </row>
    <row r="34" spans="2:5" x14ac:dyDescent="0.25">
      <c r="E34" s="68"/>
    </row>
    <row r="37" spans="2:5" x14ac:dyDescent="0.25">
      <c r="B37" t="s">
        <v>263</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7" workbookViewId="0">
      <selection activeCell="C27" sqref="C27"/>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84" t="s">
        <v>230</v>
      </c>
      <c r="D4" s="184"/>
      <c r="E4" s="184"/>
      <c r="F4" s="184"/>
    </row>
    <row r="5" spans="1:6" x14ac:dyDescent="0.25">
      <c r="B5" s="72" t="s">
        <v>46</v>
      </c>
      <c r="C5" s="182" t="s">
        <v>416</v>
      </c>
      <c r="D5" s="182"/>
      <c r="E5" s="182"/>
      <c r="F5" s="182"/>
    </row>
    <row r="6" spans="1:6" x14ac:dyDescent="0.25">
      <c r="B6" s="72" t="s">
        <v>47</v>
      </c>
      <c r="C6" s="183">
        <v>45061</v>
      </c>
      <c r="D6" s="184"/>
      <c r="E6" s="184"/>
      <c r="F6" s="184"/>
    </row>
    <row r="7" spans="1:6" x14ac:dyDescent="0.25">
      <c r="B7" s="72" t="s">
        <v>48</v>
      </c>
      <c r="C7" s="184" t="s">
        <v>264</v>
      </c>
      <c r="D7" s="184"/>
      <c r="E7" s="184"/>
      <c r="F7" s="184"/>
    </row>
    <row r="8" spans="1:6" x14ac:dyDescent="0.25">
      <c r="B8" s="184"/>
      <c r="C8" s="184"/>
      <c r="D8" s="184"/>
      <c r="E8" s="184"/>
      <c r="F8" s="184"/>
    </row>
    <row r="9" spans="1:6" x14ac:dyDescent="0.25">
      <c r="B9" s="185" t="s">
        <v>417</v>
      </c>
      <c r="C9" s="185"/>
      <c r="D9" s="185"/>
      <c r="E9" s="185"/>
      <c r="F9" s="185"/>
    </row>
    <row r="10" spans="1:6" ht="29.25" customHeight="1" x14ac:dyDescent="0.25">
      <c r="B10" s="76" t="s">
        <v>231</v>
      </c>
      <c r="C10" s="78" t="s">
        <v>49</v>
      </c>
      <c r="D10" s="78" t="s">
        <v>50</v>
      </c>
      <c r="E10" s="79" t="s">
        <v>51</v>
      </c>
      <c r="F10" s="76" t="s">
        <v>52</v>
      </c>
    </row>
    <row r="11" spans="1:6" ht="52.5" customHeight="1" x14ac:dyDescent="0.25">
      <c r="B11" s="104" t="s">
        <v>349</v>
      </c>
      <c r="C11" s="122" t="s">
        <v>348</v>
      </c>
      <c r="D11" s="88"/>
      <c r="E11" s="97">
        <v>0</v>
      </c>
      <c r="F11" s="103" t="s">
        <v>295</v>
      </c>
    </row>
    <row r="12" spans="1:6" ht="50.25" customHeight="1" x14ac:dyDescent="0.25">
      <c r="B12" s="188" t="s">
        <v>242</v>
      </c>
      <c r="C12" s="111" t="s">
        <v>351</v>
      </c>
      <c r="D12" s="123" t="s">
        <v>352</v>
      </c>
      <c r="E12" s="124">
        <v>1</v>
      </c>
      <c r="F12" s="103"/>
    </row>
    <row r="13" spans="1:6" ht="49.5" customHeight="1" x14ac:dyDescent="0.25">
      <c r="B13" s="189"/>
      <c r="C13" s="91" t="s">
        <v>243</v>
      </c>
      <c r="D13" s="91" t="s">
        <v>296</v>
      </c>
      <c r="E13" s="125">
        <v>1</v>
      </c>
      <c r="F13" s="103"/>
    </row>
    <row r="14" spans="1:6" ht="48.75" customHeight="1" x14ac:dyDescent="0.25">
      <c r="B14" s="189"/>
      <c r="C14" s="91" t="s">
        <v>353</v>
      </c>
      <c r="D14" s="91"/>
      <c r="E14" s="125">
        <v>0</v>
      </c>
      <c r="F14" s="103"/>
    </row>
    <row r="15" spans="1:6" ht="55.5" customHeight="1" x14ac:dyDescent="0.25">
      <c r="A15" s="90"/>
      <c r="B15" s="189"/>
      <c r="C15" s="91" t="s">
        <v>298</v>
      </c>
      <c r="D15" s="126" t="s">
        <v>354</v>
      </c>
      <c r="E15" s="127">
        <v>1</v>
      </c>
      <c r="F15" s="128" t="s">
        <v>355</v>
      </c>
    </row>
    <row r="16" spans="1:6" ht="63.75" customHeight="1" x14ac:dyDescent="0.25">
      <c r="B16" s="189"/>
      <c r="C16" s="102" t="s">
        <v>267</v>
      </c>
      <c r="D16" s="129" t="s">
        <v>297</v>
      </c>
      <c r="E16" s="125">
        <v>0.25</v>
      </c>
      <c r="F16" s="103"/>
    </row>
    <row r="17" spans="2:6" ht="60.75" customHeight="1" x14ac:dyDescent="0.25">
      <c r="B17" s="189"/>
      <c r="C17" s="88" t="s">
        <v>356</v>
      </c>
      <c r="D17" s="91" t="s">
        <v>357</v>
      </c>
      <c r="E17" s="125">
        <v>1</v>
      </c>
      <c r="F17" s="130"/>
    </row>
    <row r="18" spans="2:6" ht="25.5" x14ac:dyDescent="0.25">
      <c r="B18" s="190"/>
      <c r="C18" s="91" t="s">
        <v>358</v>
      </c>
      <c r="D18" s="91" t="s">
        <v>359</v>
      </c>
      <c r="E18" s="124">
        <v>1</v>
      </c>
      <c r="F18" s="128"/>
    </row>
    <row r="19" spans="2:6" ht="51.75" x14ac:dyDescent="0.25">
      <c r="B19" s="193" t="s">
        <v>244</v>
      </c>
      <c r="C19" s="70" t="s">
        <v>360</v>
      </c>
      <c r="D19" s="102" t="s">
        <v>268</v>
      </c>
      <c r="E19" s="124">
        <v>0</v>
      </c>
      <c r="F19" s="130"/>
    </row>
    <row r="20" spans="2:6" ht="78" customHeight="1" x14ac:dyDescent="0.25">
      <c r="B20" s="193"/>
      <c r="C20" s="91" t="s">
        <v>245</v>
      </c>
      <c r="D20" s="88" t="s">
        <v>299</v>
      </c>
      <c r="E20" s="125">
        <v>0</v>
      </c>
      <c r="F20" s="131" t="s">
        <v>295</v>
      </c>
    </row>
    <row r="21" spans="2:6" ht="44.25" customHeight="1" x14ac:dyDescent="0.25">
      <c r="B21" s="193"/>
      <c r="C21" s="91" t="s">
        <v>361</v>
      </c>
      <c r="D21" s="99" t="s">
        <v>362</v>
      </c>
      <c r="E21" s="125">
        <v>0.5</v>
      </c>
      <c r="F21" s="103"/>
    </row>
    <row r="22" spans="2:6" ht="51.75" x14ac:dyDescent="0.25">
      <c r="B22" s="193"/>
      <c r="C22" s="70" t="s">
        <v>269</v>
      </c>
      <c r="D22" s="88"/>
      <c r="E22" s="125">
        <v>0</v>
      </c>
      <c r="F22" s="103" t="s">
        <v>301</v>
      </c>
    </row>
    <row r="23" spans="2:6" ht="62.1" customHeight="1" x14ac:dyDescent="0.25">
      <c r="B23" s="193"/>
      <c r="C23" s="88" t="s">
        <v>270</v>
      </c>
      <c r="D23" s="91" t="s">
        <v>300</v>
      </c>
      <c r="E23" s="125">
        <v>0.5</v>
      </c>
      <c r="F23" s="111"/>
    </row>
    <row r="24" spans="2:6" ht="25.5" x14ac:dyDescent="0.25">
      <c r="B24" s="181" t="s">
        <v>246</v>
      </c>
      <c r="C24" s="91" t="s">
        <v>271</v>
      </c>
      <c r="D24" s="88" t="s">
        <v>302</v>
      </c>
      <c r="E24" s="124">
        <v>1</v>
      </c>
      <c r="F24" s="107"/>
    </row>
    <row r="25" spans="2:6" ht="39" x14ac:dyDescent="0.25">
      <c r="B25" s="181"/>
      <c r="C25" s="70" t="s">
        <v>272</v>
      </c>
      <c r="D25" s="91" t="s">
        <v>303</v>
      </c>
      <c r="E25" s="124">
        <v>0.25</v>
      </c>
      <c r="F25" s="102" t="s">
        <v>409</v>
      </c>
    </row>
    <row r="26" spans="2:6" ht="25.5" x14ac:dyDescent="0.25">
      <c r="B26" s="181"/>
      <c r="C26" s="91" t="s">
        <v>247</v>
      </c>
      <c r="D26" s="102" t="s">
        <v>273</v>
      </c>
      <c r="E26" s="124">
        <v>1</v>
      </c>
      <c r="F26" s="102" t="s">
        <v>274</v>
      </c>
    </row>
    <row r="27" spans="2:6" ht="40.5" customHeight="1" x14ac:dyDescent="0.25">
      <c r="B27" s="181"/>
      <c r="C27" s="91" t="s">
        <v>275</v>
      </c>
      <c r="D27" s="102" t="s">
        <v>276</v>
      </c>
      <c r="E27" s="124">
        <v>1</v>
      </c>
      <c r="F27" s="102"/>
    </row>
    <row r="28" spans="2:6" ht="53.25" customHeight="1" x14ac:dyDescent="0.25">
      <c r="B28" s="181"/>
      <c r="C28" s="117" t="s">
        <v>363</v>
      </c>
      <c r="D28" s="102" t="s">
        <v>364</v>
      </c>
      <c r="E28" s="124">
        <v>0.25</v>
      </c>
      <c r="F28" s="102"/>
    </row>
    <row r="29" spans="2:6" ht="51.75" x14ac:dyDescent="0.25">
      <c r="B29" s="181"/>
      <c r="C29" s="117" t="s">
        <v>365</v>
      </c>
      <c r="D29" s="91" t="s">
        <v>366</v>
      </c>
      <c r="E29" s="124">
        <v>1</v>
      </c>
      <c r="F29" s="102"/>
    </row>
    <row r="30" spans="2:6" ht="55.5" customHeight="1" x14ac:dyDescent="0.25">
      <c r="B30" s="181"/>
      <c r="C30" s="145" t="s">
        <v>410</v>
      </c>
      <c r="D30" s="132" t="s">
        <v>367</v>
      </c>
      <c r="E30" s="124">
        <v>1</v>
      </c>
      <c r="F30" s="107"/>
    </row>
    <row r="31" spans="2:6" ht="28.5" customHeight="1" x14ac:dyDescent="0.25">
      <c r="B31" s="181" t="s">
        <v>248</v>
      </c>
      <c r="C31" s="91" t="s">
        <v>249</v>
      </c>
      <c r="D31" s="120" t="s">
        <v>304</v>
      </c>
      <c r="E31" s="125">
        <v>0</v>
      </c>
      <c r="F31" s="102" t="s">
        <v>295</v>
      </c>
    </row>
    <row r="32" spans="2:6" ht="39" customHeight="1" x14ac:dyDescent="0.25">
      <c r="B32" s="181"/>
      <c r="C32" s="91" t="s">
        <v>250</v>
      </c>
      <c r="D32" s="133" t="s">
        <v>305</v>
      </c>
      <c r="E32" s="124">
        <v>0</v>
      </c>
      <c r="F32" s="102" t="s">
        <v>368</v>
      </c>
    </row>
    <row r="33" spans="2:5" x14ac:dyDescent="0.25">
      <c r="B33" s="67"/>
      <c r="D33" s="82" t="s">
        <v>258</v>
      </c>
      <c r="E33" s="83">
        <f>AVERAGE(E11:E32)</f>
        <v>0.53409090909090906</v>
      </c>
    </row>
    <row r="34" spans="2:5" x14ac:dyDescent="0.25">
      <c r="B34" s="67"/>
    </row>
    <row r="37" spans="2:5" x14ac:dyDescent="0.25">
      <c r="B37" t="s">
        <v>263</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7" workbookViewId="0">
      <selection activeCell="B18" sqref="B18:B19"/>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84" t="s">
        <v>230</v>
      </c>
      <c r="D4" s="184"/>
      <c r="E4" s="184"/>
      <c r="F4" s="184"/>
    </row>
    <row r="5" spans="2:8" x14ac:dyDescent="0.25">
      <c r="B5" s="72" t="s">
        <v>46</v>
      </c>
      <c r="C5" s="182" t="s">
        <v>403</v>
      </c>
      <c r="D5" s="182"/>
      <c r="E5" s="182"/>
      <c r="F5" s="182"/>
    </row>
    <row r="6" spans="2:8" x14ac:dyDescent="0.25">
      <c r="B6" s="72" t="s">
        <v>47</v>
      </c>
      <c r="C6" s="183">
        <v>44694</v>
      </c>
      <c r="D6" s="184"/>
      <c r="E6" s="184"/>
      <c r="F6" s="184"/>
    </row>
    <row r="7" spans="2:8" x14ac:dyDescent="0.25">
      <c r="B7" s="72" t="s">
        <v>48</v>
      </c>
      <c r="C7" s="184" t="s">
        <v>251</v>
      </c>
      <c r="D7" s="184"/>
      <c r="E7" s="184"/>
      <c r="F7" s="184"/>
    </row>
    <row r="8" spans="2:8" x14ac:dyDescent="0.25">
      <c r="B8" s="184"/>
      <c r="C8" s="184"/>
      <c r="D8" s="184"/>
      <c r="E8" s="184"/>
      <c r="F8" s="184"/>
    </row>
    <row r="9" spans="2:8" x14ac:dyDescent="0.25">
      <c r="B9" s="185" t="s">
        <v>407</v>
      </c>
      <c r="C9" s="185"/>
      <c r="D9" s="185"/>
      <c r="E9" s="185"/>
      <c r="F9" s="185"/>
      <c r="H9" s="86"/>
    </row>
    <row r="10" spans="2:8" ht="30" x14ac:dyDescent="0.25">
      <c r="B10" s="76" t="s">
        <v>231</v>
      </c>
      <c r="C10" s="78" t="s">
        <v>49</v>
      </c>
      <c r="D10" s="78" t="s">
        <v>50</v>
      </c>
      <c r="E10" s="79" t="s">
        <v>51</v>
      </c>
      <c r="F10" s="76" t="s">
        <v>52</v>
      </c>
    </row>
    <row r="11" spans="2:8" ht="31.5" customHeight="1" x14ac:dyDescent="0.25">
      <c r="B11" s="193" t="s">
        <v>252</v>
      </c>
      <c r="C11" s="103" t="s">
        <v>369</v>
      </c>
      <c r="D11" s="132" t="s">
        <v>312</v>
      </c>
      <c r="E11" s="134">
        <v>1</v>
      </c>
      <c r="F11" s="103"/>
    </row>
    <row r="12" spans="2:8" ht="51.75" x14ac:dyDescent="0.25">
      <c r="B12" s="193"/>
      <c r="C12" s="70" t="s">
        <v>280</v>
      </c>
      <c r="D12" s="133" t="s">
        <v>306</v>
      </c>
      <c r="E12" s="124">
        <v>1</v>
      </c>
      <c r="F12" s="103"/>
    </row>
    <row r="13" spans="2:8" ht="51" x14ac:dyDescent="0.25">
      <c r="B13" s="186" t="s">
        <v>253</v>
      </c>
      <c r="C13" s="91" t="s">
        <v>279</v>
      </c>
      <c r="D13" s="88" t="s">
        <v>307</v>
      </c>
      <c r="E13" s="125">
        <v>1</v>
      </c>
      <c r="F13" s="103" t="s">
        <v>278</v>
      </c>
    </row>
    <row r="14" spans="2:8" ht="51.75" customHeight="1" x14ac:dyDescent="0.25">
      <c r="B14" s="187"/>
      <c r="C14" s="91" t="s">
        <v>277</v>
      </c>
      <c r="D14" s="102" t="s">
        <v>308</v>
      </c>
      <c r="E14" s="125">
        <v>1</v>
      </c>
      <c r="F14" s="103"/>
      <c r="G14" s="71"/>
    </row>
    <row r="15" spans="2:8" ht="42.75" customHeight="1" x14ac:dyDescent="0.25">
      <c r="B15" s="186" t="s">
        <v>262</v>
      </c>
      <c r="C15" s="91" t="s">
        <v>281</v>
      </c>
      <c r="D15" s="88" t="s">
        <v>309</v>
      </c>
      <c r="E15" s="125">
        <v>1</v>
      </c>
      <c r="F15" s="103"/>
    </row>
    <row r="16" spans="2:8" ht="42.75" customHeight="1" x14ac:dyDescent="0.25">
      <c r="B16" s="192"/>
      <c r="C16" s="91" t="s">
        <v>282</v>
      </c>
      <c r="D16" s="91" t="s">
        <v>310</v>
      </c>
      <c r="E16" s="125">
        <v>1</v>
      </c>
      <c r="F16" s="103"/>
    </row>
    <row r="17" spans="2:8" ht="42.75" customHeight="1" x14ac:dyDescent="0.25">
      <c r="B17" s="187"/>
      <c r="C17" s="91" t="s">
        <v>283</v>
      </c>
      <c r="D17" s="88" t="s">
        <v>311</v>
      </c>
      <c r="E17" s="125">
        <v>1</v>
      </c>
      <c r="F17" s="103"/>
    </row>
    <row r="18" spans="2:8" ht="50.25" customHeight="1" x14ac:dyDescent="0.25">
      <c r="B18" s="188" t="s">
        <v>254</v>
      </c>
      <c r="C18" s="91" t="s">
        <v>284</v>
      </c>
      <c r="D18" s="91" t="s">
        <v>313</v>
      </c>
      <c r="E18" s="125">
        <v>1</v>
      </c>
      <c r="F18" s="103"/>
    </row>
    <row r="19" spans="2:8" ht="52.5" customHeight="1" x14ac:dyDescent="0.25">
      <c r="B19" s="190"/>
      <c r="C19" s="102" t="s">
        <v>401</v>
      </c>
      <c r="D19" s="102"/>
      <c r="E19" s="125">
        <v>0</v>
      </c>
      <c r="F19" s="103"/>
      <c r="G19" s="74"/>
      <c r="H19" s="28"/>
    </row>
    <row r="20" spans="2:8" ht="38.25" x14ac:dyDescent="0.25">
      <c r="B20" s="103" t="s">
        <v>255</v>
      </c>
      <c r="C20" s="91" t="s">
        <v>285</v>
      </c>
      <c r="D20" s="91" t="s">
        <v>291</v>
      </c>
      <c r="E20" s="125">
        <v>0</v>
      </c>
      <c r="F20" s="103" t="s">
        <v>411</v>
      </c>
      <c r="G20" s="74"/>
      <c r="H20" s="69"/>
    </row>
    <row r="21" spans="2:8" x14ac:dyDescent="0.25">
      <c r="B21" s="67"/>
      <c r="C21" s="73"/>
      <c r="D21" s="84" t="s">
        <v>258</v>
      </c>
      <c r="E21" s="146">
        <f>AVERAGE(E11:E20)</f>
        <v>0.8</v>
      </c>
      <c r="F21" s="73"/>
    </row>
    <row r="22" spans="2:8" x14ac:dyDescent="0.25">
      <c r="B22" s="67"/>
    </row>
    <row r="26" spans="2:8" x14ac:dyDescent="0.25">
      <c r="B26" t="s">
        <v>263</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workbookViewId="0">
      <selection activeCell="C22" sqref="C22"/>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416</v>
      </c>
      <c r="D5" s="182"/>
      <c r="E5" s="182"/>
      <c r="F5" s="182"/>
    </row>
    <row r="6" spans="2:6" x14ac:dyDescent="0.25">
      <c r="B6" s="72" t="s">
        <v>47</v>
      </c>
      <c r="C6" s="183">
        <v>45061</v>
      </c>
      <c r="D6" s="184"/>
      <c r="E6" s="184"/>
      <c r="F6" s="184"/>
    </row>
    <row r="7" spans="2:6" x14ac:dyDescent="0.25">
      <c r="B7" s="72" t="s">
        <v>48</v>
      </c>
      <c r="C7" s="184" t="s">
        <v>256</v>
      </c>
      <c r="D7" s="184"/>
      <c r="E7" s="184"/>
      <c r="F7" s="184"/>
    </row>
    <row r="8" spans="2:6" x14ac:dyDescent="0.25">
      <c r="B8" s="182" t="s">
        <v>412</v>
      </c>
      <c r="C8" s="182"/>
      <c r="D8" s="182"/>
      <c r="E8" s="182"/>
      <c r="F8" s="182"/>
    </row>
    <row r="9" spans="2:6" x14ac:dyDescent="0.25">
      <c r="B9" s="185" t="s">
        <v>417</v>
      </c>
      <c r="C9" s="185"/>
      <c r="D9" s="185"/>
      <c r="E9" s="185"/>
      <c r="F9" s="185"/>
    </row>
    <row r="10" spans="2:6" x14ac:dyDescent="0.25">
      <c r="B10" s="76" t="s">
        <v>231</v>
      </c>
      <c r="C10" s="85" t="s">
        <v>49</v>
      </c>
      <c r="D10" s="85" t="s">
        <v>50</v>
      </c>
      <c r="E10" s="76" t="s">
        <v>51</v>
      </c>
      <c r="F10" s="76" t="s">
        <v>52</v>
      </c>
    </row>
    <row r="11" spans="2:6" ht="52.5" customHeight="1" x14ac:dyDescent="0.25">
      <c r="B11" s="194" t="s">
        <v>372</v>
      </c>
      <c r="C11" s="135" t="s">
        <v>431</v>
      </c>
      <c r="D11" s="91" t="s">
        <v>402</v>
      </c>
      <c r="E11" s="97">
        <v>1</v>
      </c>
      <c r="F11" s="98"/>
    </row>
    <row r="12" spans="2:6" ht="63.75" x14ac:dyDescent="0.25">
      <c r="B12" s="194"/>
      <c r="C12" s="102" t="s">
        <v>373</v>
      </c>
      <c r="D12" s="91"/>
      <c r="E12" s="97">
        <v>1</v>
      </c>
      <c r="F12" s="98"/>
    </row>
    <row r="13" spans="2:6" ht="56.25" customHeight="1" x14ac:dyDescent="0.25">
      <c r="B13" s="194"/>
      <c r="C13" s="102" t="s">
        <v>374</v>
      </c>
      <c r="D13" s="91"/>
      <c r="E13" s="97">
        <v>0</v>
      </c>
      <c r="F13" s="98"/>
    </row>
    <row r="14" spans="2:6" ht="57" customHeight="1" x14ac:dyDescent="0.25">
      <c r="B14" s="194"/>
      <c r="C14" s="102" t="s">
        <v>375</v>
      </c>
      <c r="D14" s="91"/>
      <c r="E14" s="97">
        <v>1</v>
      </c>
      <c r="F14" s="98"/>
    </row>
    <row r="15" spans="2:6" ht="53.25" customHeight="1" x14ac:dyDescent="0.25">
      <c r="B15" s="194"/>
      <c r="C15" s="117" t="s">
        <v>386</v>
      </c>
      <c r="D15" s="91"/>
      <c r="E15" s="97">
        <v>0.25</v>
      </c>
      <c r="F15" s="98"/>
    </row>
    <row r="16" spans="2:6" ht="54.75" customHeight="1" x14ac:dyDescent="0.25">
      <c r="B16" s="194"/>
      <c r="C16" s="102" t="s">
        <v>377</v>
      </c>
      <c r="D16" s="91"/>
      <c r="E16" s="97">
        <v>0.25</v>
      </c>
      <c r="F16" s="98"/>
    </row>
    <row r="17" spans="2:9" ht="54" customHeight="1" x14ac:dyDescent="0.25">
      <c r="B17" s="194"/>
      <c r="C17" s="136" t="s">
        <v>376</v>
      </c>
      <c r="D17" s="91"/>
      <c r="E17" s="97">
        <v>0</v>
      </c>
      <c r="F17" s="98"/>
    </row>
    <row r="18" spans="2:9" ht="51" x14ac:dyDescent="0.25">
      <c r="B18" s="194"/>
      <c r="C18" s="101" t="s">
        <v>382</v>
      </c>
      <c r="D18" s="91"/>
      <c r="E18" s="97">
        <v>0.25</v>
      </c>
      <c r="F18" s="98"/>
    </row>
    <row r="19" spans="2:9" ht="78" customHeight="1" x14ac:dyDescent="0.25">
      <c r="B19" s="194"/>
      <c r="C19" s="101" t="s">
        <v>383</v>
      </c>
      <c r="D19" s="91"/>
      <c r="E19" s="97">
        <v>1</v>
      </c>
      <c r="F19" s="98"/>
    </row>
    <row r="20" spans="2:9" ht="78.75" customHeight="1" x14ac:dyDescent="0.25">
      <c r="B20" s="194"/>
      <c r="C20" s="101" t="s">
        <v>378</v>
      </c>
      <c r="D20" s="91"/>
      <c r="E20" s="97">
        <v>1</v>
      </c>
      <c r="F20" s="98"/>
    </row>
    <row r="21" spans="2:9" ht="77.25" customHeight="1" x14ac:dyDescent="0.25">
      <c r="B21" s="194"/>
      <c r="C21" s="101" t="s">
        <v>384</v>
      </c>
      <c r="D21" s="91"/>
      <c r="E21" s="97">
        <v>1</v>
      </c>
      <c r="F21" s="98"/>
    </row>
    <row r="22" spans="2:9" ht="51.75" customHeight="1" x14ac:dyDescent="0.25">
      <c r="B22" s="194"/>
      <c r="C22" s="101" t="s">
        <v>379</v>
      </c>
      <c r="D22" s="91"/>
      <c r="E22" s="97">
        <v>1</v>
      </c>
      <c r="F22" s="98"/>
    </row>
    <row r="23" spans="2:9" ht="42" customHeight="1" x14ac:dyDescent="0.25">
      <c r="B23" s="194"/>
      <c r="C23" s="101" t="s">
        <v>385</v>
      </c>
      <c r="D23" s="91"/>
      <c r="E23" s="97">
        <v>1</v>
      </c>
      <c r="F23" s="98"/>
    </row>
    <row r="24" spans="2:9" ht="51" x14ac:dyDescent="0.25">
      <c r="B24" s="194"/>
      <c r="C24" s="101" t="s">
        <v>380</v>
      </c>
      <c r="D24" s="91"/>
      <c r="E24" s="97">
        <v>1</v>
      </c>
      <c r="F24" s="98"/>
    </row>
    <row r="25" spans="2:9" ht="61.5" customHeight="1" x14ac:dyDescent="0.25">
      <c r="B25" s="194"/>
      <c r="C25" s="101" t="s">
        <v>381</v>
      </c>
      <c r="D25" s="102"/>
      <c r="E25" s="97">
        <v>0.25</v>
      </c>
      <c r="F25" s="103"/>
    </row>
    <row r="26" spans="2:9" x14ac:dyDescent="0.25">
      <c r="B26" s="67"/>
      <c r="D26" s="82" t="s">
        <v>258</v>
      </c>
      <c r="E26" s="83">
        <f>AVERAGE(E11:E25)</f>
        <v>0.66666666666666663</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7"/>
      <c r="I30" s="94"/>
    </row>
    <row r="31" spans="2:9" x14ac:dyDescent="0.25">
      <c r="I31" s="28"/>
    </row>
    <row r="32" spans="2:9" x14ac:dyDescent="0.25">
      <c r="I32" s="28"/>
    </row>
    <row r="33" spans="2:9" x14ac:dyDescent="0.25">
      <c r="I33" s="94"/>
    </row>
    <row r="34" spans="2:9" x14ac:dyDescent="0.25">
      <c r="B34" t="s">
        <v>263</v>
      </c>
      <c r="I34" s="94"/>
    </row>
    <row r="35" spans="2:9" x14ac:dyDescent="0.25">
      <c r="I35" s="94"/>
    </row>
    <row r="36" spans="2:9" x14ac:dyDescent="0.25">
      <c r="I36" s="28"/>
    </row>
    <row r="37" spans="2:9" x14ac:dyDescent="0.25">
      <c r="I37" s="28"/>
    </row>
    <row r="38" spans="2:9" x14ac:dyDescent="0.25">
      <c r="I38" s="94"/>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abSelected="1" workbookViewId="0">
      <selection activeCell="E23" sqref="E23"/>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5" t="s">
        <v>44</v>
      </c>
      <c r="C2" s="195"/>
      <c r="D2" s="195"/>
      <c r="E2" s="195"/>
      <c r="F2" s="195"/>
      <c r="G2" s="195"/>
    </row>
    <row r="3" spans="2:11" x14ac:dyDescent="0.25">
      <c r="B3" s="72"/>
      <c r="C3" s="72"/>
      <c r="D3" s="72"/>
      <c r="E3" s="72"/>
      <c r="F3" s="72"/>
      <c r="G3" s="72"/>
    </row>
    <row r="4" spans="2:11" x14ac:dyDescent="0.25">
      <c r="B4" s="72" t="s">
        <v>45</v>
      </c>
      <c r="C4" s="72"/>
      <c r="D4" s="184" t="s">
        <v>230</v>
      </c>
      <c r="E4" s="184"/>
      <c r="F4" s="184"/>
      <c r="G4" s="184"/>
    </row>
    <row r="5" spans="2:11" x14ac:dyDescent="0.25">
      <c r="B5" s="72" t="s">
        <v>46</v>
      </c>
      <c r="C5" s="72"/>
      <c r="D5" s="182" t="s">
        <v>416</v>
      </c>
      <c r="E5" s="182"/>
      <c r="F5" s="182"/>
      <c r="G5" s="182"/>
    </row>
    <row r="6" spans="2:11" x14ac:dyDescent="0.25">
      <c r="B6" s="72" t="s">
        <v>47</v>
      </c>
      <c r="C6" s="72"/>
      <c r="D6" s="183">
        <v>45061</v>
      </c>
      <c r="E6" s="184"/>
      <c r="F6" s="184"/>
      <c r="G6" s="184"/>
    </row>
    <row r="7" spans="2:11" x14ac:dyDescent="0.25">
      <c r="B7" s="72" t="s">
        <v>48</v>
      </c>
      <c r="C7" s="72"/>
      <c r="D7" s="184" t="s">
        <v>256</v>
      </c>
      <c r="E7" s="184"/>
      <c r="F7" s="184"/>
      <c r="G7" s="184"/>
    </row>
    <row r="8" spans="2:11" x14ac:dyDescent="0.25">
      <c r="B8" s="182" t="s">
        <v>413</v>
      </c>
      <c r="C8" s="182"/>
      <c r="D8" s="182"/>
      <c r="E8" s="182"/>
      <c r="F8" s="182"/>
      <c r="G8" s="182"/>
    </row>
    <row r="9" spans="2:11" x14ac:dyDescent="0.25">
      <c r="B9" s="185" t="s">
        <v>417</v>
      </c>
      <c r="C9" s="185"/>
      <c r="D9" s="185"/>
      <c r="E9" s="185"/>
      <c r="F9" s="185"/>
      <c r="G9" s="185"/>
    </row>
    <row r="10" spans="2:11" ht="38.25" x14ac:dyDescent="0.25">
      <c r="B10" s="93" t="s">
        <v>231</v>
      </c>
      <c r="C10" s="92" t="s">
        <v>388</v>
      </c>
      <c r="D10" s="93" t="s">
        <v>49</v>
      </c>
      <c r="E10" s="93" t="s">
        <v>50</v>
      </c>
      <c r="F10" s="93" t="s">
        <v>51</v>
      </c>
      <c r="G10" s="93" t="s">
        <v>52</v>
      </c>
    </row>
    <row r="11" spans="2:11" ht="32.25" customHeight="1" thickBot="1" x14ac:dyDescent="0.3">
      <c r="B11" s="194" t="s">
        <v>387</v>
      </c>
      <c r="C11" s="137" t="s">
        <v>389</v>
      </c>
      <c r="D11" s="135" t="s">
        <v>432</v>
      </c>
      <c r="E11" s="91" t="s">
        <v>328</v>
      </c>
      <c r="F11" s="97">
        <v>1</v>
      </c>
      <c r="G11" s="98"/>
    </row>
    <row r="12" spans="2:11" ht="30" customHeight="1" thickBot="1" x14ac:dyDescent="0.3">
      <c r="B12" s="194"/>
      <c r="C12" s="138" t="s">
        <v>396</v>
      </c>
      <c r="D12" s="139" t="s">
        <v>390</v>
      </c>
      <c r="E12" s="91" t="s">
        <v>328</v>
      </c>
      <c r="F12" s="97">
        <v>0</v>
      </c>
      <c r="G12" s="98"/>
      <c r="K12" s="28"/>
    </row>
    <row r="13" spans="2:11" ht="38.25" customHeight="1" thickBot="1" x14ac:dyDescent="0.3">
      <c r="B13" s="194"/>
      <c r="C13" s="140" t="s">
        <v>397</v>
      </c>
      <c r="D13" s="139" t="s">
        <v>391</v>
      </c>
      <c r="E13" s="91"/>
      <c r="F13" s="97">
        <v>0</v>
      </c>
      <c r="G13" s="98"/>
      <c r="K13" s="95" t="s">
        <v>395</v>
      </c>
    </row>
    <row r="14" spans="2:11" ht="39" customHeight="1" thickBot="1" x14ac:dyDescent="0.3">
      <c r="B14" s="194"/>
      <c r="C14" s="140" t="s">
        <v>398</v>
      </c>
      <c r="D14" s="139" t="s">
        <v>392</v>
      </c>
      <c r="E14" s="91"/>
      <c r="F14" s="97">
        <v>1</v>
      </c>
      <c r="G14" s="98" t="s">
        <v>414</v>
      </c>
      <c r="K14" s="28"/>
    </row>
    <row r="15" spans="2:11" ht="45.75" customHeight="1" thickBot="1" x14ac:dyDescent="0.3">
      <c r="B15" s="194"/>
      <c r="C15" s="140" t="s">
        <v>399</v>
      </c>
      <c r="D15" s="139" t="s">
        <v>393</v>
      </c>
      <c r="E15" s="91" t="s">
        <v>328</v>
      </c>
      <c r="F15" s="97">
        <v>1</v>
      </c>
      <c r="G15" s="98"/>
      <c r="K15" s="28"/>
    </row>
    <row r="16" spans="2:11" ht="27" customHeight="1" thickBot="1" x14ac:dyDescent="0.3">
      <c r="B16" s="194"/>
      <c r="C16" s="147" t="s">
        <v>400</v>
      </c>
      <c r="D16" s="141" t="s">
        <v>394</v>
      </c>
      <c r="E16" s="91"/>
      <c r="F16" s="97">
        <v>0</v>
      </c>
      <c r="G16" s="98"/>
      <c r="K16" s="28"/>
    </row>
    <row r="17" spans="2:11" ht="51.75" thickBot="1" x14ac:dyDescent="0.3">
      <c r="B17" s="194"/>
      <c r="C17" s="142" t="s">
        <v>400</v>
      </c>
      <c r="D17" s="141" t="s">
        <v>415</v>
      </c>
      <c r="E17" s="91"/>
      <c r="F17" s="97">
        <v>0</v>
      </c>
      <c r="G17" s="98"/>
      <c r="K17" s="28"/>
    </row>
    <row r="18" spans="2:11" x14ac:dyDescent="0.25">
      <c r="B18" s="67"/>
      <c r="C18" s="67"/>
      <c r="E18" s="82" t="s">
        <v>258</v>
      </c>
      <c r="F18" s="83">
        <f>AVERAGE(F11:F17)</f>
        <v>0.42857142857142855</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257</v>
      </c>
      <c r="E22" s="87">
        <f>+(F18+'Componente 6a'!E26+'Componente 5'!E21+'Componente 4'!E33+'Componente 3'!E32+'Componente 2'!E19+'Componente 1'!E17)/7</f>
        <v>0.53147727272727274</v>
      </c>
      <c r="J22" s="94"/>
      <c r="K22" s="28"/>
    </row>
    <row r="23" spans="2:11" x14ac:dyDescent="0.25">
      <c r="J23" s="28"/>
      <c r="K23" s="28"/>
    </row>
    <row r="24" spans="2:11" x14ac:dyDescent="0.25">
      <c r="J24" s="28"/>
      <c r="K24" s="28"/>
    </row>
    <row r="25" spans="2:11" x14ac:dyDescent="0.25">
      <c r="J25" s="94"/>
      <c r="K25" s="96" t="s">
        <v>395</v>
      </c>
    </row>
    <row r="26" spans="2:11" x14ac:dyDescent="0.25">
      <c r="B26" t="s">
        <v>263</v>
      </c>
      <c r="J26" s="94"/>
      <c r="K26" s="28"/>
    </row>
    <row r="27" spans="2:11" x14ac:dyDescent="0.25">
      <c r="J27" s="94"/>
      <c r="K27" s="28"/>
    </row>
    <row r="28" spans="2:11" x14ac:dyDescent="0.25">
      <c r="J28" s="28"/>
      <c r="K28" s="28"/>
    </row>
    <row r="29" spans="2:11" x14ac:dyDescent="0.25">
      <c r="J29" s="28"/>
    </row>
    <row r="30" spans="2:11" x14ac:dyDescent="0.25">
      <c r="J30" s="94"/>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 INTERNO</cp:lastModifiedBy>
  <cp:lastPrinted>2019-11-07T20:13:04Z</cp:lastPrinted>
  <dcterms:created xsi:type="dcterms:W3CDTF">2016-02-08T16:57:36Z</dcterms:created>
  <dcterms:modified xsi:type="dcterms:W3CDTF">2023-06-15T20:45:32Z</dcterms:modified>
</cp:coreProperties>
</file>